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0" windowWidth="17235" windowHeight="7425" activeTab="3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K150" i="2" l="1"/>
  <c r="J150" i="2"/>
  <c r="K149" i="2"/>
  <c r="J149" i="2"/>
  <c r="K148" i="2"/>
  <c r="J148" i="2"/>
  <c r="K147" i="2"/>
  <c r="J147" i="2"/>
  <c r="K146" i="2"/>
  <c r="J146" i="2"/>
  <c r="K145" i="2"/>
  <c r="J145" i="2"/>
  <c r="K144" i="2"/>
  <c r="J144" i="2"/>
  <c r="K143" i="2"/>
  <c r="J143" i="2"/>
  <c r="K142" i="2"/>
  <c r="J142" i="2"/>
  <c r="K141" i="2"/>
  <c r="J141" i="2"/>
  <c r="K140" i="2"/>
  <c r="J140" i="2"/>
  <c r="K139" i="2"/>
  <c r="J139" i="2"/>
  <c r="K138" i="2"/>
  <c r="J138" i="2"/>
  <c r="K137" i="2"/>
  <c r="J137" i="2"/>
  <c r="K136" i="2"/>
  <c r="J136" i="2"/>
  <c r="K135" i="2"/>
  <c r="J135" i="2"/>
  <c r="K134" i="2"/>
  <c r="J134" i="2"/>
  <c r="K133" i="2"/>
  <c r="J133" i="2"/>
  <c r="K132" i="2"/>
  <c r="J132" i="2"/>
  <c r="K131" i="2"/>
  <c r="J131" i="2"/>
  <c r="K130" i="2"/>
  <c r="J130" i="2"/>
  <c r="K129" i="2"/>
  <c r="J129" i="2"/>
  <c r="K128" i="2"/>
  <c r="J128" i="2"/>
  <c r="K127" i="2"/>
  <c r="J127" i="2"/>
  <c r="K126" i="2"/>
  <c r="J126" i="2"/>
  <c r="K125" i="2"/>
  <c r="J125" i="2"/>
  <c r="K124" i="2"/>
  <c r="J124" i="2"/>
  <c r="K123" i="2"/>
  <c r="J123" i="2"/>
  <c r="K122" i="2"/>
  <c r="J122" i="2"/>
  <c r="K121" i="2"/>
  <c r="J121" i="2"/>
  <c r="K120" i="2"/>
  <c r="J120" i="2"/>
  <c r="K119" i="2"/>
  <c r="J119" i="2"/>
  <c r="K118" i="2"/>
  <c r="J118" i="2"/>
  <c r="K117" i="2"/>
  <c r="J117" i="2"/>
  <c r="K116" i="2"/>
  <c r="J116" i="2"/>
  <c r="K115" i="2"/>
  <c r="J115" i="2"/>
  <c r="K114" i="2"/>
  <c r="J114" i="2"/>
  <c r="K113" i="2"/>
  <c r="J113" i="2"/>
  <c r="K112" i="2"/>
  <c r="J112" i="2"/>
  <c r="K111" i="2"/>
  <c r="J111" i="2"/>
  <c r="K110" i="2"/>
  <c r="J110" i="2"/>
  <c r="K109" i="2"/>
  <c r="J109" i="2"/>
  <c r="K108" i="2"/>
  <c r="J108" i="2"/>
  <c r="K107" i="2"/>
  <c r="J107" i="2"/>
  <c r="K36" i="2"/>
  <c r="J36" i="2"/>
  <c r="K35" i="2"/>
  <c r="J35" i="2"/>
  <c r="K34" i="2"/>
  <c r="J34" i="2"/>
  <c r="K33" i="2"/>
  <c r="J33" i="2"/>
  <c r="K32" i="2"/>
  <c r="J32" i="2"/>
  <c r="K31" i="2"/>
  <c r="J31" i="2"/>
  <c r="K30" i="2"/>
  <c r="J30" i="2"/>
  <c r="K150" i="1"/>
  <c r="J150" i="1"/>
  <c r="K149" i="1"/>
  <c r="J149" i="1"/>
  <c r="K148" i="1"/>
  <c r="J148" i="1"/>
  <c r="K147" i="1"/>
  <c r="J147" i="1"/>
  <c r="K146" i="1"/>
  <c r="J146" i="1"/>
  <c r="K145" i="1"/>
  <c r="J145" i="1"/>
  <c r="K144" i="1"/>
  <c r="J144" i="1"/>
  <c r="K143" i="1"/>
  <c r="J143" i="1"/>
  <c r="K142" i="1"/>
  <c r="J142" i="1"/>
  <c r="K141" i="1"/>
  <c r="J141" i="1"/>
  <c r="K140" i="1"/>
  <c r="J140" i="1"/>
  <c r="K139" i="1"/>
  <c r="J139" i="1"/>
  <c r="K138" i="1"/>
  <c r="J138" i="1"/>
  <c r="K137" i="1"/>
  <c r="J137" i="1"/>
  <c r="K136" i="1"/>
  <c r="J136" i="1"/>
  <c r="K135" i="1"/>
  <c r="J135" i="1"/>
  <c r="K134" i="1"/>
  <c r="J134" i="1"/>
  <c r="K133" i="1"/>
  <c r="J133" i="1"/>
  <c r="K132" i="1"/>
  <c r="J132" i="1"/>
  <c r="K131" i="1"/>
  <c r="J131" i="1"/>
  <c r="K130" i="1"/>
  <c r="J130" i="1"/>
  <c r="K129" i="1"/>
  <c r="J129" i="1"/>
  <c r="K128" i="1"/>
  <c r="J128" i="1"/>
  <c r="K127" i="1"/>
  <c r="J127" i="1"/>
  <c r="K126" i="1"/>
  <c r="J126" i="1"/>
  <c r="K125" i="1"/>
  <c r="J125" i="1"/>
  <c r="K124" i="1"/>
  <c r="J124" i="1"/>
  <c r="K123" i="1"/>
  <c r="J123" i="1"/>
  <c r="K122" i="1"/>
  <c r="J122" i="1"/>
  <c r="K121" i="1"/>
  <c r="J121" i="1"/>
  <c r="K120" i="1"/>
  <c r="J120" i="1"/>
  <c r="K119" i="1"/>
  <c r="J119" i="1"/>
  <c r="K118" i="1"/>
  <c r="J118" i="1"/>
  <c r="K117" i="1"/>
  <c r="J117" i="1"/>
  <c r="K116" i="1"/>
  <c r="J116" i="1"/>
  <c r="K115" i="1"/>
  <c r="J115" i="1"/>
  <c r="K36" i="1"/>
  <c r="J36" i="1"/>
  <c r="K35" i="1"/>
  <c r="J35" i="1"/>
  <c r="K34" i="1"/>
  <c r="J34" i="1"/>
  <c r="K33" i="1"/>
  <c r="J33" i="1"/>
  <c r="K32" i="1"/>
  <c r="J32" i="1"/>
  <c r="K31" i="1"/>
  <c r="J31" i="1"/>
  <c r="K30" i="1"/>
  <c r="J30" i="1"/>
  <c r="K120" i="4"/>
  <c r="J120" i="4"/>
  <c r="K119" i="4"/>
  <c r="J119" i="4"/>
  <c r="K118" i="4"/>
  <c r="J118" i="4"/>
  <c r="K117" i="4"/>
  <c r="J117" i="4"/>
  <c r="K116" i="4"/>
  <c r="J116" i="4"/>
  <c r="K115" i="4"/>
  <c r="J115" i="4"/>
  <c r="K114" i="4"/>
  <c r="J114" i="4"/>
  <c r="K113" i="4"/>
  <c r="J113" i="4"/>
  <c r="K112" i="4"/>
  <c r="J112" i="4"/>
  <c r="K34" i="4"/>
  <c r="J34" i="4"/>
  <c r="K43" i="2"/>
  <c r="J43" i="2"/>
  <c r="K38" i="2"/>
  <c r="J38" i="2"/>
  <c r="K37" i="2"/>
  <c r="J37" i="2"/>
  <c r="K37" i="1"/>
  <c r="J37" i="1"/>
  <c r="K43" i="1"/>
  <c r="J43" i="1"/>
  <c r="K38" i="1"/>
  <c r="J38" i="1"/>
  <c r="K43" i="4" l="1"/>
  <c r="J43" i="4"/>
  <c r="K38" i="4"/>
  <c r="J38" i="4"/>
  <c r="K37" i="4"/>
  <c r="J37" i="4"/>
  <c r="K36" i="4"/>
  <c r="J36" i="4"/>
  <c r="K35" i="4"/>
  <c r="J35" i="4"/>
  <c r="K33" i="4"/>
  <c r="J33" i="4"/>
  <c r="K32" i="4"/>
  <c r="J32" i="4"/>
  <c r="K31" i="4"/>
  <c r="J31" i="4"/>
  <c r="K111" i="4"/>
  <c r="J111" i="4"/>
  <c r="K110" i="4"/>
  <c r="J110" i="4"/>
  <c r="K109" i="4"/>
  <c r="J109" i="4"/>
  <c r="K108" i="4"/>
  <c r="J108" i="4"/>
  <c r="K107" i="4"/>
  <c r="J107" i="4"/>
  <c r="K106" i="4"/>
  <c r="J106" i="4"/>
  <c r="K105" i="4"/>
  <c r="J105" i="4"/>
  <c r="K104" i="4"/>
  <c r="J104" i="4"/>
  <c r="K103" i="4"/>
  <c r="J103" i="4"/>
  <c r="K102" i="4"/>
  <c r="J102" i="4"/>
  <c r="K101" i="4"/>
  <c r="J101" i="4"/>
  <c r="K100" i="4"/>
  <c r="J100" i="4"/>
  <c r="K99" i="4"/>
  <c r="J99" i="4"/>
  <c r="K98" i="4"/>
  <c r="J98" i="4"/>
  <c r="K97" i="4"/>
  <c r="J97" i="4"/>
  <c r="K96" i="4"/>
  <c r="J96" i="4"/>
  <c r="K95" i="4"/>
  <c r="J95" i="4"/>
  <c r="K94" i="4"/>
  <c r="J94" i="4"/>
  <c r="K93" i="4"/>
  <c r="J93" i="4"/>
  <c r="K92" i="4"/>
  <c r="J92" i="4"/>
  <c r="K91" i="4"/>
  <c r="J91" i="4"/>
  <c r="K90" i="4"/>
  <c r="J90" i="4"/>
  <c r="K89" i="4"/>
  <c r="J89" i="4"/>
  <c r="K88" i="4"/>
  <c r="J88" i="4"/>
  <c r="K87" i="4"/>
  <c r="J87" i="4"/>
  <c r="K86" i="4"/>
  <c r="J86" i="4"/>
  <c r="K85" i="4"/>
  <c r="J85" i="4"/>
  <c r="K84" i="4"/>
  <c r="J84" i="4"/>
  <c r="K83" i="4"/>
  <c r="J83" i="4"/>
  <c r="K82" i="4"/>
  <c r="J82" i="4"/>
  <c r="K81" i="4"/>
  <c r="J81" i="4"/>
  <c r="K80" i="4"/>
  <c r="J80" i="4"/>
  <c r="K79" i="4"/>
  <c r="J79" i="4"/>
  <c r="K78" i="4"/>
  <c r="J78" i="4"/>
  <c r="K77" i="4"/>
  <c r="J77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2" i="4"/>
  <c r="J42" i="4"/>
  <c r="K40" i="4"/>
  <c r="J40" i="4"/>
  <c r="K39" i="4"/>
  <c r="J39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J20" i="2" l="1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0" i="1" l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8" i="2" l="1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27" i="2"/>
  <c r="K27" i="2"/>
  <c r="J28" i="2"/>
  <c r="K28" i="2"/>
  <c r="J29" i="2"/>
  <c r="K29" i="2"/>
  <c r="J39" i="2"/>
  <c r="K39" i="2"/>
  <c r="J40" i="2"/>
  <c r="K40" i="2"/>
  <c r="J42" i="2"/>
  <c r="K42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4" i="2"/>
  <c r="K94" i="2"/>
  <c r="J95" i="2"/>
  <c r="K95" i="2"/>
  <c r="J96" i="2"/>
  <c r="K96" i="2"/>
  <c r="J97" i="2"/>
  <c r="K97" i="2"/>
  <c r="J98" i="2"/>
  <c r="K98" i="2"/>
  <c r="J99" i="2"/>
  <c r="K99" i="2"/>
  <c r="J100" i="2"/>
  <c r="K100" i="2"/>
  <c r="J101" i="2"/>
  <c r="K101" i="2"/>
  <c r="J102" i="2"/>
  <c r="K102" i="2"/>
  <c r="J103" i="2"/>
  <c r="K103" i="2"/>
  <c r="J104" i="2"/>
  <c r="K104" i="2"/>
  <c r="J105" i="2"/>
  <c r="K105" i="2"/>
  <c r="J106" i="2"/>
  <c r="K106" i="2"/>
  <c r="K7" i="2"/>
  <c r="J7" i="2"/>
  <c r="K8" i="1"/>
  <c r="K9" i="1"/>
  <c r="K10" i="1"/>
  <c r="K11" i="1"/>
  <c r="K12" i="1"/>
  <c r="K13" i="1"/>
  <c r="K14" i="1"/>
  <c r="K15" i="1"/>
  <c r="K16" i="1"/>
  <c r="K17" i="1"/>
  <c r="K18" i="1"/>
  <c r="K19" i="1"/>
  <c r="K27" i="1"/>
  <c r="K28" i="1"/>
  <c r="K29" i="1"/>
  <c r="K39" i="1"/>
  <c r="K40" i="1"/>
  <c r="K42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J27" i="1"/>
  <c r="J28" i="1"/>
  <c r="J29" i="1"/>
  <c r="J39" i="1"/>
  <c r="J40" i="1"/>
  <c r="J42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<sst xmlns="http://schemas.openxmlformats.org/spreadsheetml/2006/main" count="1033" uniqueCount="222">
  <si>
    <t>Descriptive Statistics</t>
  </si>
  <si>
    <t>Mean</t>
  </si>
  <si>
    <t>Missing N</t>
  </si>
  <si>
    <t xml:space="preserve">Urban </t>
  </si>
  <si>
    <t>1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</si>
  <si>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</si>
  <si>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</si>
  <si>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</si>
  <si>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</si>
  <si>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</si>
  <si>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</si>
  <si>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</si>
  <si>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</si>
  <si>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</si>
  <si>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</si>
  <si>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</si>
  <si>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</si>
  <si>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</si>
  <si>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</si>
  <si>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</si>
  <si>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</si>
  <si>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</si>
  <si>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</si>
  <si>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</si>
  <si>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</si>
  <si>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</si>
  <si>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</si>
  <si>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</si>
  <si>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</si>
  <si>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</si>
  <si>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</si>
  <si>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</si>
  <si>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</si>
  <si>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</si>
  <si>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</si>
  <si>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</si>
  <si>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</si>
  <si>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</si>
  <si>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</si>
  <si>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</si>
  <si>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Ncombsco Percentile Group of combscor</t>
  </si>
  <si>
    <t>2</t>
  </si>
  <si>
    <t>3</t>
  </si>
  <si>
    <t>4</t>
  </si>
  <si>
    <t>5</t>
  </si>
  <si>
    <t>Total</t>
  </si>
  <si>
    <t>QH110A Electricity</t>
  </si>
  <si>
    <t>QH110B Radio</t>
  </si>
  <si>
    <t>QH110C Television</t>
  </si>
  <si>
    <t>QH110D Mobile telephone</t>
  </si>
  <si>
    <t>QH110E Telephone (non-mobile)</t>
  </si>
  <si>
    <t>QH110F Refrigerator</t>
  </si>
  <si>
    <t>QH118A Watch</t>
  </si>
  <si>
    <t>QH123 Bank account</t>
  </si>
  <si>
    <t>DOMESTIC Domestic servant in household</t>
  </si>
  <si>
    <t>HOUSE Owns a dwelling</t>
  </si>
  <si>
    <t>LAND Owns agricultural land</t>
  </si>
  <si>
    <t>memsleep Number of members per sleeping room</t>
  </si>
  <si>
    <t>h2oires Piped into dwelling</t>
  </si>
  <si>
    <t>h2oyrd Piped into yard/plot</t>
  </si>
  <si>
    <t>h2opub Public tap / standpipe</t>
  </si>
  <si>
    <t>h2obwell Tube well or borehole</t>
  </si>
  <si>
    <t>h2opwell Protected dug well</t>
  </si>
  <si>
    <t>h2oowell Unprotected dug well</t>
  </si>
  <si>
    <t>h2opspg Protected Spring</t>
  </si>
  <si>
    <t>h2ouspg Unprotected Spring</t>
  </si>
  <si>
    <t>h2otruck Water from tanker truck</t>
  </si>
  <si>
    <t>h2ocart Water from cart with small tank</t>
  </si>
  <si>
    <t>h2osurf Surface water-river, lake, dam, etc.</t>
  </si>
  <si>
    <t>h2obot Water from bottle</t>
  </si>
  <si>
    <t>h2ooth Other water source</t>
  </si>
  <si>
    <t>flushs Flush toilet to sewer</t>
  </si>
  <si>
    <t>flusht Flush toilet to septic tank</t>
  </si>
  <si>
    <t>flushp Flush toilet to pit latrine</t>
  </si>
  <si>
    <t>flushe Flush toilet to elsewhere or to unknown</t>
  </si>
  <si>
    <t>latvip VIP latrine</t>
  </si>
  <si>
    <t>latpits Pit latrine with slab</t>
  </si>
  <si>
    <t>latpit Traditional pit latrine</t>
  </si>
  <si>
    <t>latcomp Composting toilet/ecosan</t>
  </si>
  <si>
    <t>lathang Hanging toilet/latrine</t>
  </si>
  <si>
    <t>latbush No facility/bush/field</t>
  </si>
  <si>
    <t>latoth Other type of latrine/toilet</t>
  </si>
  <si>
    <t>sflushs Shared Flush toilet to sewer</t>
  </si>
  <si>
    <t>sflusht Shared Flush toilet to septic tank</t>
  </si>
  <si>
    <t>sflushp Shared Flush toilet to pit latrine</t>
  </si>
  <si>
    <t>sflushe Shared Flush toilet to elsewhere</t>
  </si>
  <si>
    <t>slatvip Shared VIP latrine</t>
  </si>
  <si>
    <t>slatpits Shared Pit latrine with washable slab</t>
  </si>
  <si>
    <t>slathang Shared hanging latrine</t>
  </si>
  <si>
    <t>dirtfloo Earth, sand, dung floor</t>
  </si>
  <si>
    <t>woodfloo Rudimentary wood plank, palm, bamboo floor</t>
  </si>
  <si>
    <t>prqfloo Polished wood floor</t>
  </si>
  <si>
    <t>vinlfloo Vinyl, asphalt strip floor</t>
  </si>
  <si>
    <t>tilefloo Ceramic tile floor</t>
  </si>
  <si>
    <t>cemtfloo Cement floor</t>
  </si>
  <si>
    <t>rugfloo Carpeted floor</t>
  </si>
  <si>
    <t>othfloo Other type of flooring</t>
  </si>
  <si>
    <t>noroof No roof</t>
  </si>
  <si>
    <t>natroof Thatch, palm, sod roof</t>
  </si>
  <si>
    <t>matroof Rustic mat roof</t>
  </si>
  <si>
    <t>bambroof Palm / bamboo roof</t>
  </si>
  <si>
    <t>wproof Wood planks roof</t>
  </si>
  <si>
    <t>cardroof Cardboard roof</t>
  </si>
  <si>
    <t>tinroof Metal roof</t>
  </si>
  <si>
    <t>woodroof Wood roof</t>
  </si>
  <si>
    <t>cerroof Ceramic tiles roof</t>
  </si>
  <si>
    <t>cmtroof Cement roof</t>
  </si>
  <si>
    <t>shngroof Roofing shingles roof</t>
  </si>
  <si>
    <t>othroof Other type of roof</t>
  </si>
  <si>
    <t>nowall No walls</t>
  </si>
  <si>
    <t>natwall Cane/palm/trunks/dirt walls</t>
  </si>
  <si>
    <t>mudwall Bamboo with mud walls</t>
  </si>
  <si>
    <t>stomwall Stone with mud walls</t>
  </si>
  <si>
    <t>plywall Plywood walls</t>
  </si>
  <si>
    <t>cardwall Cardboard walls</t>
  </si>
  <si>
    <t>rwoodwall Reused wood walls</t>
  </si>
  <si>
    <t>cmtwall Cement walls</t>
  </si>
  <si>
    <t>brkwall Baked brick walls</t>
  </si>
  <si>
    <t>cmtbwall Cement block walls</t>
  </si>
  <si>
    <t>othwall Other type of walls</t>
  </si>
  <si>
    <t>cookelec Electricity for cooking</t>
  </si>
  <si>
    <t>cooklpg LPG for cooking</t>
  </si>
  <si>
    <t>cookgas Natural gas for cooking</t>
  </si>
  <si>
    <t>cookbio Biogas for cooking</t>
  </si>
  <si>
    <t>cookkero Kerosene for cooking</t>
  </si>
  <si>
    <t>cookcoal Coal, lignite for cooking</t>
  </si>
  <si>
    <t>cookchar Charcoal for cooking</t>
  </si>
  <si>
    <t>cookwood Wood for cooking</t>
  </si>
  <si>
    <t>cooknone Does not cook</t>
  </si>
  <si>
    <t>cookoth Other fuel for cooking</t>
  </si>
  <si>
    <t>Component Score Coefficient Matrix</t>
  </si>
  <si>
    <t>Component</t>
  </si>
  <si>
    <t>Extraction Method: Principal Component Analysis. 
 Component Scores.</t>
  </si>
  <si>
    <t>Common</t>
  </si>
  <si>
    <t/>
  </si>
  <si>
    <t>a. For each variable, missing values are replaced with the variable mean.</t>
  </si>
  <si>
    <t>cookstraw Brush, twigs, straw for cooking</t>
  </si>
  <si>
    <t xml:space="preserve">histogram </t>
  </si>
  <si>
    <t>QH110G Bed</t>
  </si>
  <si>
    <t>QH110H Chair</t>
  </si>
  <si>
    <t>QH110I Table</t>
  </si>
  <si>
    <t>QH110J Cupboard</t>
  </si>
  <si>
    <t>QH110K Sofa</t>
  </si>
  <si>
    <t>QH110L Clock</t>
  </si>
  <si>
    <t>QH110M Fan</t>
  </si>
  <si>
    <t>QH110N Sewing Machine</t>
  </si>
  <si>
    <t>QH110O Cassette Player</t>
  </si>
  <si>
    <t>QH110P Plough</t>
  </si>
  <si>
    <t>QH110Q Grain Grinder</t>
  </si>
  <si>
    <t>QH110R VCR/DVD</t>
  </si>
  <si>
    <t>QH110S Tractor</t>
  </si>
  <si>
    <t>QH110T Hammer Mill</t>
  </si>
  <si>
    <t>QH110U Computer</t>
  </si>
  <si>
    <t>QH110V Internet</t>
  </si>
  <si>
    <t>QH110W Microwave</t>
  </si>
  <si>
    <t>QH118B Bicycle</t>
  </si>
  <si>
    <t>QH118C Motorcycle or Scooter</t>
  </si>
  <si>
    <t>QH118D Animal-drawn cart</t>
  </si>
  <si>
    <t>QH118E Car or Truck</t>
  </si>
  <si>
    <t>QH118F Boat with a motor</t>
  </si>
  <si>
    <t>QH118G Banana boat</t>
  </si>
  <si>
    <t>h2orain Water from rain</t>
  </si>
  <si>
    <t>slatpit Shared Traditional pit latrine</t>
  </si>
  <si>
    <t>calroof Calamine, cement fiber roof</t>
  </si>
  <si>
    <t>mudtilroof Mud Tiles roof</t>
  </si>
  <si>
    <t>stoncwall Stone walls with lime/cement</t>
  </si>
  <si>
    <t>wpwall Wood planks walls</t>
  </si>
  <si>
    <t>equine1</t>
  </si>
  <si>
    <t>equine3</t>
  </si>
  <si>
    <t>cattle1</t>
  </si>
  <si>
    <t>cattle2</t>
  </si>
  <si>
    <t>cattle3</t>
  </si>
  <si>
    <t>cattle4</t>
  </si>
  <si>
    <t>dairy1</t>
  </si>
  <si>
    <t>dairy2</t>
  </si>
  <si>
    <t>dairy3</t>
  </si>
  <si>
    <t>dairy4</t>
  </si>
  <si>
    <t>beef1</t>
  </si>
  <si>
    <t>beef2</t>
  </si>
  <si>
    <t>beef3</t>
  </si>
  <si>
    <t>beef4</t>
  </si>
  <si>
    <t>goats1</t>
  </si>
  <si>
    <t>goats2</t>
  </si>
  <si>
    <t>goats3</t>
  </si>
  <si>
    <t>goats4</t>
  </si>
  <si>
    <t>sheep1</t>
  </si>
  <si>
    <t>sheep2</t>
  </si>
  <si>
    <t>sheep3</t>
  </si>
  <si>
    <t>sheep4</t>
  </si>
  <si>
    <t>pigs1</t>
  </si>
  <si>
    <t>pigs2</t>
  </si>
  <si>
    <t>pigs3</t>
  </si>
  <si>
    <t>pigs4</t>
  </si>
  <si>
    <t>chicks1</t>
  </si>
  <si>
    <t>chicks2</t>
  </si>
  <si>
    <t>chicks3</t>
  </si>
  <si>
    <t>chicks4</t>
  </si>
  <si>
    <t>rabbits1</t>
  </si>
  <si>
    <t>rabbits2</t>
  </si>
  <si>
    <t>rabbits3</t>
  </si>
  <si>
    <t>rabbits4</t>
  </si>
  <si>
    <t>equine2</t>
  </si>
  <si>
    <t>equine4</t>
  </si>
  <si>
    <t>URB1 Urban wealth score</t>
  </si>
  <si>
    <t>a. Dependent Variable: COM1 Common wealth score</t>
  </si>
  <si>
    <t>RUR1 Rural wealth score</t>
  </si>
  <si>
    <t>Combined Score= 0.704 + 0.973 * Urban Score</t>
  </si>
  <si>
    <t xml:space="preserve">Combined Score= -0.547 + 0.579 * Rural Score </t>
  </si>
  <si>
    <t>combscor Combined wealth score</t>
  </si>
  <si>
    <t>QH122A Traditional Cattle</t>
  </si>
  <si>
    <t>QH122B Dairy Cattle</t>
  </si>
  <si>
    <t>QH122C Beef Cattle</t>
  </si>
  <si>
    <t>QH122D Horses / donkeys / mules</t>
  </si>
  <si>
    <t>QH122E Goats</t>
  </si>
  <si>
    <t>QH122F Sheep</t>
  </si>
  <si>
    <t>QH122G Pigs</t>
  </si>
  <si>
    <t>QH122H Chickens</t>
  </si>
  <si>
    <t>QH122I Rabbits / other poultry</t>
  </si>
  <si>
    <t>QH122J Other livestock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</si>
  <si>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</si>
  <si>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</si>
  <si>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r>
      <t>Coefficients</t>
    </r>
    <r>
      <rPr>
        <b/>
        <vertAlign val="superscript"/>
        <sz val="9"/>
        <color indexed="8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</si>
</sst>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0.0000"/>
    <numFmt numFmtId="171" formatCode="###0.00000"/>
    <numFmt numFmtId="172" formatCode="###0.000"/>
    <numFmt numFmtId="173" formatCode="###0.00"/>
    <numFmt numFmtId="174" formatCode="###0.00000000"/>
    <numFmt numFmtId="175" formatCode="###0.0000000"/>
  </numFmts>
  <fonts count="9" x14ac:knownFonts="1">
    <font>
      <sz val="11"/>
      <color theme="1"/>
      <name val="Calibri"/>
      <family val="2"/>
      <scheme val="minor"/>
    </font>
    <font>
      <sz val="10"/>
      <name val="Arial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7">
    <xf numFmtId="0" fontId="0" fillId="0" borderId="0" xfId="0"/>
    <xf numFmtId="0" fontId="2" fillId="0" borderId="0" xfId="0" applyFont="1"/>
    <xf numFmtId="0" fontId="3" fillId="0" borderId="0" xfId="4" applyFont="1" applyBorder="1" applyAlignment="1">
      <alignment horizontal="center" vertical="center" wrapText="1"/>
    </xf>
    <xf numFmtId="0" fontId="5" fillId="0" borderId="3" xfId="4" applyFont="1" applyBorder="1" applyAlignment="1">
      <alignment horizontal="left" wrapText="1"/>
    </xf>
    <xf numFmtId="0" fontId="5" fillId="0" borderId="4" xfId="4" applyFont="1" applyBorder="1" applyAlignment="1">
      <alignment horizontal="center" wrapText="1"/>
    </xf>
    <xf numFmtId="0" fontId="5" fillId="0" borderId="8" xfId="4" applyFont="1" applyBorder="1" applyAlignment="1">
      <alignment horizontal="left" wrapText="1"/>
    </xf>
    <xf numFmtId="0" fontId="5" fillId="0" borderId="9" xfId="4" applyFont="1" applyBorder="1" applyAlignment="1">
      <alignment horizontal="center" wrapText="1"/>
    </xf>
    <xf numFmtId="0" fontId="5" fillId="0" borderId="10" xfId="4" applyFont="1" applyBorder="1" applyAlignment="1">
      <alignment horizontal="center" wrapText="1"/>
    </xf>
    <xf numFmtId="0" fontId="5" fillId="0" borderId="11" xfId="4" applyFont="1" applyBorder="1" applyAlignment="1">
      <alignment horizontal="center" wrapText="1"/>
    </xf>
    <xf numFmtId="0" fontId="5" fillId="0" borderId="5" xfId="4" applyFont="1" applyBorder="1" applyAlignment="1">
      <alignment horizontal="left" wrapText="1"/>
    </xf>
    <xf numFmtId="0" fontId="5" fillId="0" borderId="3" xfId="4" applyFont="1" applyBorder="1" applyAlignment="1">
      <alignment horizontal="left" vertical="top" wrapText="1"/>
    </xf>
    <xf numFmtId="0" fontId="5" fillId="0" borderId="7" xfId="4" applyFont="1" applyBorder="1" applyAlignment="1">
      <alignment horizontal="left" vertical="top" wrapText="1"/>
    </xf>
    <xf numFmtId="0" fontId="2" fillId="0" borderId="0" xfId="0" applyFont="1" applyBorder="1"/>
    <xf numFmtId="0" fontId="5" fillId="0" borderId="5" xfId="4" applyFont="1" applyBorder="1" applyAlignment="1">
      <alignment horizontal="left" vertical="top" wrapText="1"/>
    </xf>
    <xf numFmtId="0" fontId="5" fillId="0" borderId="0" xfId="4" applyFont="1" applyBorder="1" applyAlignment="1">
      <alignment horizontal="left" vertical="top" wrapText="1"/>
    </xf>
    <xf numFmtId="0" fontId="2" fillId="0" borderId="0" xfId="0" applyFont="1" applyAlignment="1">
      <alignment wrapText="1"/>
    </xf>
    <xf numFmtId="0" fontId="4" fillId="0" borderId="0" xfId="4" applyFont="1" applyAlignment="1">
      <alignment wrapText="1"/>
    </xf>
    <xf numFmtId="0" fontId="2" fillId="0" borderId="0" xfId="0" applyFont="1" applyAlignment="1">
      <alignment horizontal="center" wrapText="1"/>
    </xf>
    <xf numFmtId="0" fontId="5" fillId="0" borderId="6" xfId="4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164" fontId="5" fillId="0" borderId="12" xfId="4" applyNumberFormat="1" applyFont="1" applyBorder="1" applyAlignment="1">
      <alignment horizontal="right" vertical="top" wrapText="1"/>
    </xf>
    <xf numFmtId="165" fontId="5" fillId="0" borderId="13" xfId="4" applyNumberFormat="1" applyFont="1" applyBorder="1" applyAlignment="1">
      <alignment horizontal="right" vertical="top" wrapText="1"/>
    </xf>
    <xf numFmtId="166" fontId="5" fillId="0" borderId="13" xfId="4" applyNumberFormat="1" applyFont="1" applyBorder="1" applyAlignment="1">
      <alignment horizontal="right" vertical="top" wrapText="1"/>
    </xf>
    <xf numFmtId="166" fontId="5" fillId="0" borderId="14" xfId="4" applyNumberFormat="1" applyFont="1" applyBorder="1" applyAlignment="1">
      <alignment horizontal="right" vertical="top" wrapText="1"/>
    </xf>
    <xf numFmtId="165" fontId="5" fillId="0" borderId="3" xfId="4" applyNumberFormat="1" applyFont="1" applyBorder="1" applyAlignment="1">
      <alignment horizontal="right" vertical="top" wrapText="1"/>
    </xf>
    <xf numFmtId="164" fontId="5" fillId="0" borderId="15" xfId="4" applyNumberFormat="1" applyFont="1" applyBorder="1" applyAlignment="1">
      <alignment horizontal="right" vertical="top" wrapText="1"/>
    </xf>
    <xf numFmtId="165" fontId="5" fillId="0" borderId="1" xfId="4" applyNumberFormat="1" applyFont="1" applyBorder="1" applyAlignment="1">
      <alignment horizontal="right" vertical="top" wrapText="1"/>
    </xf>
    <xf numFmtId="166" fontId="5" fillId="0" borderId="1" xfId="4" applyNumberFormat="1" applyFont="1" applyBorder="1" applyAlignment="1">
      <alignment horizontal="right" vertical="top" wrapText="1"/>
    </xf>
    <xf numFmtId="166" fontId="5" fillId="0" borderId="16" xfId="4" applyNumberFormat="1" applyFont="1" applyBorder="1" applyAlignment="1">
      <alignment horizontal="right" vertical="top" wrapText="1"/>
    </xf>
    <xf numFmtId="165" fontId="5" fillId="0" borderId="7" xfId="4" applyNumberFormat="1" applyFont="1" applyBorder="1" applyAlignment="1">
      <alignment horizontal="right" vertical="top" wrapText="1"/>
    </xf>
    <xf numFmtId="170" fontId="5" fillId="0" borderId="15" xfId="4" applyNumberFormat="1" applyFont="1" applyBorder="1" applyAlignment="1">
      <alignment horizontal="right" vertical="top" wrapText="1"/>
    </xf>
    <xf numFmtId="171" fontId="5" fillId="0" borderId="1" xfId="4" applyNumberFormat="1" applyFont="1" applyBorder="1" applyAlignment="1">
      <alignment horizontal="right" vertical="top" wrapText="1"/>
    </xf>
    <xf numFmtId="167" fontId="5" fillId="0" borderId="15" xfId="4" applyNumberFormat="1" applyFont="1" applyBorder="1" applyAlignment="1">
      <alignment horizontal="right" vertical="top" wrapText="1"/>
    </xf>
    <xf numFmtId="168" fontId="5" fillId="0" borderId="1" xfId="4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wrapText="1"/>
    </xf>
    <xf numFmtId="164" fontId="5" fillId="0" borderId="17" xfId="4" applyNumberFormat="1" applyFont="1" applyBorder="1" applyAlignment="1">
      <alignment horizontal="right" vertical="top" wrapText="1"/>
    </xf>
    <xf numFmtId="165" fontId="5" fillId="0" borderId="18" xfId="4" applyNumberFormat="1" applyFont="1" applyBorder="1" applyAlignment="1">
      <alignment horizontal="right" vertical="top" wrapText="1"/>
    </xf>
    <xf numFmtId="166" fontId="5" fillId="0" borderId="18" xfId="4" applyNumberFormat="1" applyFont="1" applyBorder="1" applyAlignment="1">
      <alignment horizontal="right" vertical="top" wrapText="1"/>
    </xf>
    <xf numFmtId="166" fontId="5" fillId="0" borderId="19" xfId="4" applyNumberFormat="1" applyFont="1" applyBorder="1" applyAlignment="1">
      <alignment horizontal="right" vertical="top" wrapText="1"/>
    </xf>
    <xf numFmtId="165" fontId="5" fillId="0" borderId="5" xfId="4" applyNumberFormat="1" applyFont="1" applyBorder="1" applyAlignment="1">
      <alignment horizontal="right" vertical="top" wrapText="1"/>
    </xf>
    <xf numFmtId="0" fontId="3" fillId="0" borderId="0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left" wrapText="1"/>
    </xf>
    <xf numFmtId="0" fontId="5" fillId="0" borderId="4" xfId="1" applyFont="1" applyBorder="1" applyAlignment="1">
      <alignment horizontal="center" wrapText="1"/>
    </xf>
    <xf numFmtId="0" fontId="5" fillId="0" borderId="8" xfId="1" applyFont="1" applyBorder="1" applyAlignment="1">
      <alignment horizontal="left" wrapText="1"/>
    </xf>
    <xf numFmtId="0" fontId="5" fillId="0" borderId="9" xfId="1" applyFont="1" applyBorder="1" applyAlignment="1">
      <alignment horizontal="center" wrapText="1"/>
    </xf>
    <xf numFmtId="0" fontId="5" fillId="0" borderId="10" xfId="1" applyFont="1" applyBorder="1" applyAlignment="1">
      <alignment horizontal="center" wrapText="1"/>
    </xf>
    <xf numFmtId="0" fontId="5" fillId="0" borderId="11" xfId="1" applyFont="1" applyBorder="1" applyAlignment="1">
      <alignment horizontal="center" wrapText="1"/>
    </xf>
    <xf numFmtId="0" fontId="5" fillId="0" borderId="5" xfId="1" applyFont="1" applyBorder="1" applyAlignment="1">
      <alignment horizontal="left" wrapText="1"/>
    </xf>
    <xf numFmtId="0" fontId="5" fillId="0" borderId="3" xfId="1" applyFont="1" applyBorder="1" applyAlignment="1">
      <alignment horizontal="left" vertical="top" wrapText="1"/>
    </xf>
    <xf numFmtId="0" fontId="5" fillId="0" borderId="7" xfId="1" applyFont="1" applyBorder="1" applyAlignment="1">
      <alignment horizontal="left" vertical="top" wrapText="1"/>
    </xf>
    <xf numFmtId="0" fontId="5" fillId="0" borderId="5" xfId="1" applyFont="1" applyBorder="1" applyAlignment="1">
      <alignment horizontal="left" vertical="top" wrapText="1"/>
    </xf>
    <xf numFmtId="0" fontId="5" fillId="0" borderId="0" xfId="1" applyFont="1" applyBorder="1" applyAlignment="1">
      <alignment horizontal="left" vertical="top" wrapText="1"/>
    </xf>
    <xf numFmtId="0" fontId="4" fillId="0" borderId="0" xfId="1" applyFont="1" applyAlignment="1">
      <alignment wrapText="1"/>
    </xf>
    <xf numFmtId="0" fontId="5" fillId="0" borderId="6" xfId="1" applyFont="1" applyBorder="1" applyAlignment="1">
      <alignment horizontal="center" wrapText="1"/>
    </xf>
    <xf numFmtId="164" fontId="5" fillId="0" borderId="12" xfId="1" applyNumberFormat="1" applyFont="1" applyBorder="1" applyAlignment="1">
      <alignment horizontal="right" vertical="top" wrapText="1"/>
    </xf>
    <xf numFmtId="165" fontId="5" fillId="0" borderId="13" xfId="1" applyNumberFormat="1" applyFont="1" applyBorder="1" applyAlignment="1">
      <alignment horizontal="right" vertical="top" wrapText="1"/>
    </xf>
    <xf numFmtId="166" fontId="5" fillId="0" borderId="13" xfId="1" applyNumberFormat="1" applyFont="1" applyBorder="1" applyAlignment="1">
      <alignment horizontal="right" vertical="top" wrapText="1"/>
    </xf>
    <xf numFmtId="166" fontId="5" fillId="0" borderId="14" xfId="1" applyNumberFormat="1" applyFont="1" applyBorder="1" applyAlignment="1">
      <alignment horizontal="right" vertical="top" wrapText="1"/>
    </xf>
    <xf numFmtId="165" fontId="5" fillId="0" borderId="3" xfId="1" applyNumberFormat="1" applyFont="1" applyBorder="1" applyAlignment="1">
      <alignment horizontal="right" vertical="top" wrapText="1"/>
    </xf>
    <xf numFmtId="164" fontId="5" fillId="0" borderId="15" xfId="1" applyNumberFormat="1" applyFont="1" applyBorder="1" applyAlignment="1">
      <alignment horizontal="right" vertical="top" wrapText="1"/>
    </xf>
    <xf numFmtId="165" fontId="5" fillId="0" borderId="1" xfId="1" applyNumberFormat="1" applyFont="1" applyBorder="1" applyAlignment="1">
      <alignment horizontal="right" vertical="top" wrapText="1"/>
    </xf>
    <xf numFmtId="166" fontId="5" fillId="0" borderId="1" xfId="1" applyNumberFormat="1" applyFont="1" applyBorder="1" applyAlignment="1">
      <alignment horizontal="right" vertical="top" wrapText="1"/>
    </xf>
    <xf numFmtId="166" fontId="5" fillId="0" borderId="16" xfId="1" applyNumberFormat="1" applyFont="1" applyBorder="1" applyAlignment="1">
      <alignment horizontal="right" vertical="top" wrapText="1"/>
    </xf>
    <xf numFmtId="165" fontId="5" fillId="0" borderId="7" xfId="1" applyNumberFormat="1" applyFont="1" applyBorder="1" applyAlignment="1">
      <alignment horizontal="right" vertical="top" wrapText="1"/>
    </xf>
    <xf numFmtId="170" fontId="5" fillId="0" borderId="15" xfId="1" applyNumberFormat="1" applyFont="1" applyBorder="1" applyAlignment="1">
      <alignment horizontal="right" vertical="top" wrapText="1"/>
    </xf>
    <xf numFmtId="171" fontId="5" fillId="0" borderId="1" xfId="1" applyNumberFormat="1" applyFont="1" applyBorder="1" applyAlignment="1">
      <alignment horizontal="right" vertical="top" wrapText="1"/>
    </xf>
    <xf numFmtId="167" fontId="5" fillId="0" borderId="15" xfId="1" applyNumberFormat="1" applyFont="1" applyBorder="1" applyAlignment="1">
      <alignment horizontal="right" vertical="top" wrapText="1"/>
    </xf>
    <xf numFmtId="168" fontId="5" fillId="0" borderId="1" xfId="1" applyNumberFormat="1" applyFont="1" applyBorder="1" applyAlignment="1">
      <alignment horizontal="right" vertical="top" wrapText="1"/>
    </xf>
    <xf numFmtId="167" fontId="5" fillId="0" borderId="17" xfId="1" applyNumberFormat="1" applyFont="1" applyBorder="1" applyAlignment="1">
      <alignment horizontal="right" vertical="top" wrapText="1"/>
    </xf>
    <xf numFmtId="168" fontId="5" fillId="0" borderId="18" xfId="1" applyNumberFormat="1" applyFont="1" applyBorder="1" applyAlignment="1">
      <alignment horizontal="right" vertical="top" wrapText="1"/>
    </xf>
    <xf numFmtId="166" fontId="5" fillId="0" borderId="18" xfId="1" applyNumberFormat="1" applyFont="1" applyBorder="1" applyAlignment="1">
      <alignment horizontal="right" vertical="top" wrapText="1"/>
    </xf>
    <xf numFmtId="166" fontId="5" fillId="0" borderId="19" xfId="1" applyNumberFormat="1" applyFont="1" applyBorder="1" applyAlignment="1">
      <alignment horizontal="right" vertical="top" wrapText="1"/>
    </xf>
    <xf numFmtId="165" fontId="5" fillId="0" borderId="5" xfId="1" applyNumberFormat="1" applyFont="1" applyBorder="1" applyAlignment="1">
      <alignment horizontal="right" vertical="top" wrapText="1"/>
    </xf>
    <xf numFmtId="0" fontId="3" fillId="0" borderId="0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left" wrapText="1"/>
    </xf>
    <xf numFmtId="0" fontId="5" fillId="0" borderId="4" xfId="2" applyFont="1" applyBorder="1" applyAlignment="1">
      <alignment horizontal="center" wrapText="1"/>
    </xf>
    <xf numFmtId="0" fontId="5" fillId="0" borderId="8" xfId="2" applyFont="1" applyBorder="1" applyAlignment="1">
      <alignment horizontal="left" wrapText="1"/>
    </xf>
    <xf numFmtId="0" fontId="5" fillId="0" borderId="9" xfId="2" applyFont="1" applyBorder="1" applyAlignment="1">
      <alignment horizontal="center" wrapText="1"/>
    </xf>
    <xf numFmtId="0" fontId="5" fillId="0" borderId="10" xfId="2" applyFont="1" applyBorder="1" applyAlignment="1">
      <alignment horizontal="center" wrapText="1"/>
    </xf>
    <xf numFmtId="0" fontId="5" fillId="0" borderId="11" xfId="2" applyFont="1" applyBorder="1" applyAlignment="1">
      <alignment horizontal="center" wrapText="1"/>
    </xf>
    <xf numFmtId="0" fontId="5" fillId="0" borderId="5" xfId="2" applyFont="1" applyBorder="1" applyAlignment="1">
      <alignment horizontal="left" wrapText="1"/>
    </xf>
    <xf numFmtId="0" fontId="5" fillId="0" borderId="3" xfId="2" applyFont="1" applyBorder="1" applyAlignment="1">
      <alignment horizontal="left" vertical="top" wrapText="1"/>
    </xf>
    <xf numFmtId="0" fontId="5" fillId="0" borderId="7" xfId="2" applyFont="1" applyBorder="1" applyAlignment="1">
      <alignment horizontal="left" vertical="top" wrapText="1"/>
    </xf>
    <xf numFmtId="0" fontId="5" fillId="0" borderId="5" xfId="2" applyFont="1" applyBorder="1" applyAlignment="1">
      <alignment horizontal="left" vertical="top" wrapText="1"/>
    </xf>
    <xf numFmtId="0" fontId="5" fillId="0" borderId="0" xfId="2" applyFont="1" applyBorder="1" applyAlignment="1">
      <alignment horizontal="left" vertical="top" wrapText="1"/>
    </xf>
    <xf numFmtId="0" fontId="4" fillId="0" borderId="0" xfId="2" applyFont="1" applyAlignment="1">
      <alignment wrapText="1"/>
    </xf>
    <xf numFmtId="0" fontId="5" fillId="0" borderId="6" xfId="2" applyFont="1" applyBorder="1" applyAlignment="1">
      <alignment horizontal="center" wrapText="1"/>
    </xf>
    <xf numFmtId="164" fontId="5" fillId="0" borderId="12" xfId="2" applyNumberFormat="1" applyFont="1" applyBorder="1" applyAlignment="1">
      <alignment horizontal="right" vertical="top" wrapText="1"/>
    </xf>
    <xf numFmtId="165" fontId="5" fillId="0" borderId="13" xfId="2" applyNumberFormat="1" applyFont="1" applyBorder="1" applyAlignment="1">
      <alignment horizontal="right" vertical="top" wrapText="1"/>
    </xf>
    <xf numFmtId="166" fontId="5" fillId="0" borderId="13" xfId="2" applyNumberFormat="1" applyFont="1" applyBorder="1" applyAlignment="1">
      <alignment horizontal="right" vertical="top" wrapText="1"/>
    </xf>
    <xf numFmtId="166" fontId="5" fillId="0" borderId="14" xfId="2" applyNumberFormat="1" applyFont="1" applyBorder="1" applyAlignment="1">
      <alignment horizontal="right" vertical="top" wrapText="1"/>
    </xf>
    <xf numFmtId="165" fontId="5" fillId="0" borderId="3" xfId="2" applyNumberFormat="1" applyFont="1" applyBorder="1" applyAlignment="1">
      <alignment horizontal="right" vertical="top" wrapText="1"/>
    </xf>
    <xf numFmtId="164" fontId="5" fillId="0" borderId="15" xfId="2" applyNumberFormat="1" applyFont="1" applyBorder="1" applyAlignment="1">
      <alignment horizontal="right" vertical="top" wrapText="1"/>
    </xf>
    <xf numFmtId="165" fontId="5" fillId="0" borderId="1" xfId="2" applyNumberFormat="1" applyFont="1" applyBorder="1" applyAlignment="1">
      <alignment horizontal="right" vertical="top" wrapText="1"/>
    </xf>
    <xf numFmtId="166" fontId="5" fillId="0" borderId="1" xfId="2" applyNumberFormat="1" applyFont="1" applyBorder="1" applyAlignment="1">
      <alignment horizontal="right" vertical="top" wrapText="1"/>
    </xf>
    <xf numFmtId="166" fontId="5" fillId="0" borderId="16" xfId="2" applyNumberFormat="1" applyFont="1" applyBorder="1" applyAlignment="1">
      <alignment horizontal="right" vertical="top" wrapText="1"/>
    </xf>
    <xf numFmtId="165" fontId="5" fillId="0" borderId="7" xfId="2" applyNumberFormat="1" applyFont="1" applyBorder="1" applyAlignment="1">
      <alignment horizontal="right" vertical="top" wrapText="1"/>
    </xf>
    <xf numFmtId="170" fontId="5" fillId="0" borderId="15" xfId="2" applyNumberFormat="1" applyFont="1" applyBorder="1" applyAlignment="1">
      <alignment horizontal="right" vertical="top" wrapText="1"/>
    </xf>
    <xf numFmtId="171" fontId="5" fillId="0" borderId="1" xfId="2" applyNumberFormat="1" applyFont="1" applyBorder="1" applyAlignment="1">
      <alignment horizontal="right" vertical="top" wrapText="1"/>
    </xf>
    <xf numFmtId="167" fontId="5" fillId="0" borderId="15" xfId="2" applyNumberFormat="1" applyFont="1" applyBorder="1" applyAlignment="1">
      <alignment horizontal="right" vertical="top" wrapText="1"/>
    </xf>
    <xf numFmtId="168" fontId="5" fillId="0" borderId="1" xfId="2" applyNumberFormat="1" applyFont="1" applyBorder="1" applyAlignment="1">
      <alignment horizontal="right" vertical="top" wrapText="1"/>
    </xf>
    <xf numFmtId="167" fontId="5" fillId="0" borderId="17" xfId="2" applyNumberFormat="1" applyFont="1" applyBorder="1" applyAlignment="1">
      <alignment horizontal="right" vertical="top" wrapText="1"/>
    </xf>
    <xf numFmtId="168" fontId="5" fillId="0" borderId="18" xfId="2" applyNumberFormat="1" applyFont="1" applyBorder="1" applyAlignment="1">
      <alignment horizontal="right" vertical="top" wrapText="1"/>
    </xf>
    <xf numFmtId="166" fontId="5" fillId="0" borderId="18" xfId="2" applyNumberFormat="1" applyFont="1" applyBorder="1" applyAlignment="1">
      <alignment horizontal="right" vertical="top" wrapText="1"/>
    </xf>
    <xf numFmtId="166" fontId="5" fillId="0" borderId="19" xfId="2" applyNumberFormat="1" applyFont="1" applyBorder="1" applyAlignment="1">
      <alignment horizontal="right" vertical="top" wrapText="1"/>
    </xf>
    <xf numFmtId="165" fontId="5" fillId="0" borderId="5" xfId="2" applyNumberFormat="1" applyFont="1" applyBorder="1" applyAlignment="1">
      <alignment horizontal="right" vertical="top" wrapText="1"/>
    </xf>
    <xf numFmtId="164" fontId="5" fillId="0" borderId="0" xfId="3" applyNumberFormat="1" applyFont="1" applyBorder="1" applyAlignment="1">
      <alignment horizontal="right" vertical="top"/>
    </xf>
    <xf numFmtId="0" fontId="3" fillId="0" borderId="0" xfId="3" applyFont="1" applyBorder="1" applyAlignment="1">
      <alignment horizontal="center" vertical="center" wrapText="1"/>
    </xf>
    <xf numFmtId="0" fontId="5" fillId="0" borderId="20" xfId="3" applyFont="1" applyBorder="1" applyAlignment="1">
      <alignment horizontal="left" wrapText="1"/>
    </xf>
    <xf numFmtId="0" fontId="5" fillId="0" borderId="21" xfId="3" applyFont="1" applyBorder="1" applyAlignment="1">
      <alignment horizontal="left" wrapText="1"/>
    </xf>
    <xf numFmtId="0" fontId="5" fillId="0" borderId="22" xfId="3" applyFont="1" applyBorder="1" applyAlignment="1">
      <alignment horizontal="center" wrapText="1"/>
    </xf>
    <xf numFmtId="0" fontId="5" fillId="0" borderId="23" xfId="3" applyFont="1" applyBorder="1" applyAlignment="1">
      <alignment horizontal="center" wrapText="1"/>
    </xf>
    <xf numFmtId="0" fontId="5" fillId="0" borderId="23" xfId="3" applyFont="1" applyBorder="1" applyAlignment="1">
      <alignment horizontal="center" wrapText="1"/>
    </xf>
    <xf numFmtId="0" fontId="5" fillId="0" borderId="24" xfId="3" applyFont="1" applyBorder="1" applyAlignment="1">
      <alignment horizontal="center" wrapText="1"/>
    </xf>
    <xf numFmtId="0" fontId="5" fillId="0" borderId="25" xfId="3" applyFont="1" applyBorder="1" applyAlignment="1">
      <alignment horizontal="left" wrapText="1"/>
    </xf>
    <xf numFmtId="0" fontId="5" fillId="0" borderId="26" xfId="3" applyFont="1" applyBorder="1" applyAlignment="1">
      <alignment horizontal="left" wrapText="1"/>
    </xf>
    <xf numFmtId="0" fontId="5" fillId="0" borderId="27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8" xfId="3" applyFont="1" applyBorder="1" applyAlignment="1">
      <alignment horizontal="center" wrapText="1"/>
    </xf>
    <xf numFmtId="0" fontId="5" fillId="0" borderId="29" xfId="3" applyFont="1" applyBorder="1" applyAlignment="1">
      <alignment horizontal="center" wrapText="1"/>
    </xf>
    <xf numFmtId="0" fontId="5" fillId="0" borderId="20" xfId="3" applyFont="1" applyBorder="1" applyAlignment="1">
      <alignment horizontal="left" vertical="top"/>
    </xf>
    <xf numFmtId="0" fontId="5" fillId="0" borderId="21" xfId="3" applyFont="1" applyBorder="1" applyAlignment="1">
      <alignment horizontal="left" vertical="top" wrapText="1"/>
    </xf>
    <xf numFmtId="165" fontId="5" fillId="0" borderId="12" xfId="3" applyNumberFormat="1" applyFont="1" applyBorder="1" applyAlignment="1">
      <alignment horizontal="right" vertical="top"/>
    </xf>
    <xf numFmtId="165" fontId="5" fillId="0" borderId="13" xfId="3" applyNumberFormat="1" applyFont="1" applyBorder="1" applyAlignment="1">
      <alignment horizontal="right" vertical="top"/>
    </xf>
    <xf numFmtId="0" fontId="5" fillId="0" borderId="13" xfId="3" applyFont="1" applyBorder="1" applyAlignment="1">
      <alignment horizontal="left" vertical="top" wrapText="1"/>
    </xf>
    <xf numFmtId="172" fontId="5" fillId="0" borderId="13" xfId="3" applyNumberFormat="1" applyFont="1" applyBorder="1" applyAlignment="1">
      <alignment horizontal="right" vertical="top"/>
    </xf>
    <xf numFmtId="172" fontId="5" fillId="0" borderId="14" xfId="3" applyNumberFormat="1" applyFont="1" applyBorder="1" applyAlignment="1">
      <alignment horizontal="right" vertical="top"/>
    </xf>
    <xf numFmtId="0" fontId="5" fillId="0" borderId="25" xfId="3" applyFont="1" applyBorder="1" applyAlignment="1">
      <alignment horizontal="left" vertical="top" wrapText="1"/>
    </xf>
    <xf numFmtId="0" fontId="5" fillId="0" borderId="26" xfId="3" applyFont="1" applyBorder="1" applyAlignment="1">
      <alignment horizontal="left" vertical="top" wrapText="1"/>
    </xf>
    <xf numFmtId="165" fontId="5" fillId="0" borderId="17" xfId="3" applyNumberFormat="1" applyFont="1" applyBorder="1" applyAlignment="1">
      <alignment horizontal="right" vertical="top"/>
    </xf>
    <xf numFmtId="165" fontId="5" fillId="0" borderId="18" xfId="3" applyNumberFormat="1" applyFont="1" applyBorder="1" applyAlignment="1">
      <alignment horizontal="right" vertical="top"/>
    </xf>
    <xf numFmtId="172" fontId="5" fillId="0" borderId="18" xfId="3" applyNumberFormat="1" applyFont="1" applyBorder="1" applyAlignment="1">
      <alignment horizontal="right" vertical="top"/>
    </xf>
    <xf numFmtId="172" fontId="5" fillId="0" borderId="19" xfId="3" applyNumberFormat="1" applyFont="1" applyBorder="1" applyAlignment="1">
      <alignment horizontal="right" vertical="top"/>
    </xf>
    <xf numFmtId="0" fontId="5" fillId="0" borderId="0" xfId="3" applyFont="1" applyBorder="1" applyAlignment="1">
      <alignment horizontal="left" vertical="top" wrapText="1"/>
    </xf>
    <xf numFmtId="0" fontId="5" fillId="2" borderId="0" xfId="3" applyFont="1" applyFill="1"/>
    <xf numFmtId="0" fontId="4" fillId="0" borderId="0" xfId="3" applyFont="1"/>
    <xf numFmtId="0" fontId="5" fillId="0" borderId="20" xfId="3" applyFont="1" applyBorder="1" applyAlignment="1">
      <alignment horizontal="left" vertical="top" wrapText="1"/>
    </xf>
    <xf numFmtId="166" fontId="5" fillId="0" borderId="3" xfId="3" applyNumberFormat="1" applyFont="1" applyBorder="1" applyAlignment="1">
      <alignment horizontal="right" vertical="top"/>
    </xf>
    <xf numFmtId="0" fontId="5" fillId="0" borderId="30" xfId="3" applyFont="1" applyBorder="1" applyAlignment="1">
      <alignment horizontal="left" vertical="top" wrapText="1"/>
    </xf>
    <xf numFmtId="0" fontId="5" fillId="0" borderId="31" xfId="3" applyFont="1" applyBorder="1" applyAlignment="1">
      <alignment horizontal="left" vertical="top" wrapText="1"/>
    </xf>
    <xf numFmtId="166" fontId="5" fillId="0" borderId="7" xfId="3" applyNumberFormat="1" applyFont="1" applyBorder="1" applyAlignment="1">
      <alignment horizontal="right" vertical="top"/>
    </xf>
    <xf numFmtId="0" fontId="5" fillId="0" borderId="31" xfId="3" applyFont="1" applyBorder="1" applyAlignment="1">
      <alignment horizontal="left" vertical="top" wrapText="1"/>
    </xf>
    <xf numFmtId="169" fontId="5" fillId="0" borderId="7" xfId="3" applyNumberFormat="1" applyFont="1" applyBorder="1" applyAlignment="1">
      <alignment horizontal="right" vertical="top"/>
    </xf>
    <xf numFmtId="171" fontId="5" fillId="0" borderId="7" xfId="3" applyNumberFormat="1" applyFont="1" applyBorder="1" applyAlignment="1">
      <alignment horizontal="right" vertical="top"/>
    </xf>
    <xf numFmtId="174" fontId="5" fillId="0" borderId="7" xfId="3" applyNumberFormat="1" applyFont="1" applyBorder="1" applyAlignment="1">
      <alignment horizontal="right" vertical="top"/>
    </xf>
    <xf numFmtId="165" fontId="5" fillId="0" borderId="7" xfId="3" applyNumberFormat="1" applyFont="1" applyBorder="1" applyAlignment="1">
      <alignment horizontal="right" vertical="top"/>
    </xf>
    <xf numFmtId="0" fontId="5" fillId="0" borderId="31" xfId="3" applyFont="1" applyBorder="1" applyAlignment="1">
      <alignment horizontal="left" vertical="top"/>
    </xf>
    <xf numFmtId="0" fontId="5" fillId="0" borderId="26" xfId="3" applyFont="1" applyBorder="1" applyAlignment="1">
      <alignment horizontal="left" vertical="top"/>
    </xf>
    <xf numFmtId="175" fontId="5" fillId="0" borderId="5" xfId="3" applyNumberFormat="1" applyFont="1" applyBorder="1" applyAlignment="1">
      <alignment horizontal="right" vertical="top"/>
    </xf>
    <xf numFmtId="0" fontId="5" fillId="0" borderId="3" xfId="3" applyFont="1" applyBorder="1" applyAlignment="1">
      <alignment horizontal="left" wrapText="1"/>
    </xf>
    <xf numFmtId="0" fontId="5" fillId="0" borderId="5" xfId="3" applyFont="1" applyBorder="1" applyAlignment="1">
      <alignment horizontal="left" wrapText="1"/>
    </xf>
    <xf numFmtId="0" fontId="5" fillId="0" borderId="27" xfId="3" applyFont="1" applyBorder="1" applyAlignment="1">
      <alignment horizontal="center"/>
    </xf>
    <xf numFmtId="0" fontId="5" fillId="0" borderId="28" xfId="3" applyFont="1" applyBorder="1" applyAlignment="1">
      <alignment horizontal="center"/>
    </xf>
    <xf numFmtId="0" fontId="5" fillId="0" borderId="29" xfId="3" applyFont="1" applyBorder="1" applyAlignment="1">
      <alignment horizontal="center" wrapText="1"/>
    </xf>
    <xf numFmtId="0" fontId="5" fillId="0" borderId="3" xfId="3" applyFont="1" applyBorder="1" applyAlignment="1">
      <alignment horizontal="left" vertical="top" wrapText="1"/>
    </xf>
    <xf numFmtId="173" fontId="5" fillId="0" borderId="12" xfId="3" applyNumberFormat="1" applyFont="1" applyBorder="1" applyAlignment="1">
      <alignment horizontal="right" vertical="top"/>
    </xf>
    <xf numFmtId="173" fontId="5" fillId="0" borderId="13" xfId="3" applyNumberFormat="1" applyFont="1" applyBorder="1" applyAlignment="1">
      <alignment horizontal="right" vertical="top"/>
    </xf>
    <xf numFmtId="173" fontId="5" fillId="0" borderId="14" xfId="3" applyNumberFormat="1" applyFont="1" applyBorder="1" applyAlignment="1">
      <alignment horizontal="right" vertical="top"/>
    </xf>
    <xf numFmtId="0" fontId="5" fillId="0" borderId="7" xfId="3" applyFont="1" applyBorder="1" applyAlignment="1">
      <alignment horizontal="left" vertical="top" wrapText="1"/>
    </xf>
    <xf numFmtId="173" fontId="5" fillId="0" borderId="15" xfId="3" applyNumberFormat="1" applyFont="1" applyBorder="1" applyAlignment="1">
      <alignment horizontal="right" vertical="top"/>
    </xf>
    <xf numFmtId="173" fontId="5" fillId="0" borderId="1" xfId="3" applyNumberFormat="1" applyFont="1" applyBorder="1" applyAlignment="1">
      <alignment horizontal="right" vertical="top"/>
    </xf>
    <xf numFmtId="173" fontId="5" fillId="0" borderId="16" xfId="3" applyNumberFormat="1" applyFont="1" applyBorder="1" applyAlignment="1">
      <alignment horizontal="right" vertical="top"/>
    </xf>
    <xf numFmtId="0" fontId="5" fillId="0" borderId="5" xfId="3" applyFont="1" applyBorder="1" applyAlignment="1">
      <alignment horizontal="left" vertical="top" wrapText="1"/>
    </xf>
    <xf numFmtId="173" fontId="5" fillId="0" borderId="17" xfId="3" applyNumberFormat="1" applyFont="1" applyBorder="1" applyAlignment="1">
      <alignment horizontal="right" vertical="top"/>
    </xf>
    <xf numFmtId="173" fontId="5" fillId="0" borderId="18" xfId="3" applyNumberFormat="1" applyFont="1" applyBorder="1" applyAlignment="1">
      <alignment horizontal="right" vertical="top"/>
    </xf>
    <xf numFmtId="173" fontId="5" fillId="0" borderId="19" xfId="3" applyNumberFormat="1" applyFont="1" applyBorder="1" applyAlignment="1">
      <alignment horizontal="right" vertical="top"/>
    </xf>
    <xf numFmtId="0" fontId="2" fillId="0" borderId="0" xfId="0" applyFont="1" applyAlignment="1">
      <alignment horizontal="right"/>
    </xf>
  </cellXfs>
  <cellStyles count="5">
    <cellStyle name="Normal" xfId="0" builtinId="0"/>
    <cellStyle name="Normal_Common" xfId="4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50</xdr:row>
      <xdr:rowOff>0</xdr:rowOff>
    </xdr:from>
    <xdr:to>
      <xdr:col>7</xdr:col>
      <xdr:colOff>525780</xdr:colOff>
      <xdr:row>76</xdr:row>
      <xdr:rowOff>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7340" y="9677400"/>
          <a:ext cx="4792980" cy="3840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1"/>
  <sheetViews>
    <sheetView topLeftCell="C1" workbookViewId="0">
      <selection sqref="A1:XFD1048576"/>
    </sheetView>
  </sheetViews>
  <sheetFormatPr defaultRowHeight="12" x14ac:dyDescent="0.2"/>
  <cols>
    <col min="1" max="1" width="30.7109375" style="15" customWidth="1"/>
    <col min="2" max="6" width="9.140625" style="15"/>
    <col min="7" max="7" width="27.7109375" style="15" customWidth="1"/>
    <col min="8" max="8" width="10.28515625" style="15" bestFit="1" customWidth="1"/>
    <col min="9" max="9" width="9.140625" style="15"/>
    <col min="10" max="10" width="12.7109375" style="15" bestFit="1" customWidth="1"/>
    <col min="11" max="11" width="15.28515625" style="15" bestFit="1" customWidth="1"/>
    <col min="12" max="16384" width="9.140625" style="15"/>
  </cols>
  <sheetData>
    <row r="1" spans="1:11" x14ac:dyDescent="0.2">
      <c r="A1" s="15" t="s">
        <v>133</v>
      </c>
    </row>
    <row r="4" spans="1:11" ht="12.75" thickBot="1" x14ac:dyDescent="0.25">
      <c r="G4" s="2" t="s">
        <v>130</v>
      </c>
      <c r="H4" s="2"/>
      <c r="I4" s="16"/>
    </row>
    <row r="5" spans="1:11" ht="13.5" thickTop="1" thickBot="1" x14ac:dyDescent="0.25">
      <c r="A5" s="2" t="s">
        <v>0</v>
      </c>
      <c r="B5" s="2"/>
      <c r="C5" s="2"/>
      <c r="D5" s="2"/>
      <c r="E5" s="2"/>
      <c r="G5" s="3" t="s">
        <v>134</v>
      </c>
      <c r="H5" s="4" t="s">
        <v>131</v>
      </c>
      <c r="I5" s="16"/>
      <c r="J5" s="17" t="s">
        <v>5</v>
      </c>
      <c r="K5" s="17"/>
    </row>
    <row r="6" spans="1:11" ht="27" thickTop="1" thickBot="1" x14ac:dyDescent="0.25">
      <c r="A6" s="5" t="s">
        <v>134</v>
      </c>
      <c r="B6" s="6" t="s">
        <v>1</v>
      </c>
      <c r="C6" s="7" t="s">
        <v>219</v>
      </c>
      <c r="D6" s="7" t="s">
        <v>220</v>
      </c>
      <c r="E6" s="8" t="s">
        <v>2</v>
      </c>
      <c r="G6" s="9"/>
      <c r="H6" s="18" t="s">
        <v>4</v>
      </c>
      <c r="I6" s="16"/>
      <c r="J6" s="19" t="s">
        <v>6</v>
      </c>
      <c r="K6" s="19" t="s">
        <v>7</v>
      </c>
    </row>
    <row r="7" spans="1:11" ht="12.75" thickTop="1" x14ac:dyDescent="0.2">
      <c r="A7" s="10" t="s">
        <v>46</v>
      </c>
      <c r="B7" s="20">
        <v>0.23982412060301508</v>
      </c>
      <c r="C7" s="21">
        <v>0.42698941911838184</v>
      </c>
      <c r="D7" s="22">
        <v>15920</v>
      </c>
      <c r="E7" s="23">
        <v>0</v>
      </c>
      <c r="G7" s="10" t="s">
        <v>46</v>
      </c>
      <c r="H7" s="24">
        <v>6.5239934879865041E-2</v>
      </c>
      <c r="I7" s="16"/>
      <c r="J7" s="15">
        <f>((1-B7)/C7)*H7</f>
        <v>0.11614766701128409</v>
      </c>
      <c r="K7" s="15">
        <f>((0-B7)/C7)*H7</f>
        <v>-3.6642851813673993E-2</v>
      </c>
    </row>
    <row r="8" spans="1:11" x14ac:dyDescent="0.2">
      <c r="A8" s="11" t="s">
        <v>47</v>
      </c>
      <c r="B8" s="25">
        <v>0.56168341708542702</v>
      </c>
      <c r="C8" s="26">
        <v>0.49619615229057723</v>
      </c>
      <c r="D8" s="27">
        <v>15920</v>
      </c>
      <c r="E8" s="28">
        <v>0</v>
      </c>
      <c r="G8" s="11" t="s">
        <v>47</v>
      </c>
      <c r="H8" s="29">
        <v>3.3326570592827523E-2</v>
      </c>
      <c r="I8" s="16"/>
      <c r="J8" s="15">
        <f t="shared" ref="J8:J18" si="0">((1-B8)/C8)*H8</f>
        <v>2.9439141103930026E-2</v>
      </c>
      <c r="K8" s="15">
        <f t="shared" ref="K8:K71" si="1">((0-B8)/C8)*H8</f>
        <v>-3.7724964137480964E-2</v>
      </c>
    </row>
    <row r="9" spans="1:11" x14ac:dyDescent="0.2">
      <c r="A9" s="11" t="s">
        <v>48</v>
      </c>
      <c r="B9" s="25">
        <v>0.34202261306532661</v>
      </c>
      <c r="C9" s="26">
        <v>0.47440202569259304</v>
      </c>
      <c r="D9" s="27">
        <v>15920</v>
      </c>
      <c r="E9" s="28">
        <v>0</v>
      </c>
      <c r="G9" s="11" t="s">
        <v>48</v>
      </c>
      <c r="H9" s="29">
        <v>6.1028400246205615E-2</v>
      </c>
      <c r="I9" s="16"/>
      <c r="J9" s="15">
        <f t="shared" si="0"/>
        <v>8.4644046922392191E-2</v>
      </c>
      <c r="K9" s="15">
        <f t="shared" si="1"/>
        <v>-4.399874324510028E-2</v>
      </c>
    </row>
    <row r="10" spans="1:11" x14ac:dyDescent="0.2">
      <c r="A10" s="11" t="s">
        <v>49</v>
      </c>
      <c r="B10" s="25">
        <v>0.65785175879396984</v>
      </c>
      <c r="C10" s="26">
        <v>0.4744438444136721</v>
      </c>
      <c r="D10" s="27">
        <v>15920</v>
      </c>
      <c r="E10" s="28">
        <v>0</v>
      </c>
      <c r="G10" s="11" t="s">
        <v>49</v>
      </c>
      <c r="H10" s="29">
        <v>4.1982092655725341E-2</v>
      </c>
      <c r="I10" s="16"/>
      <c r="J10" s="15">
        <f t="shared" si="0"/>
        <v>3.0275657137161266E-2</v>
      </c>
      <c r="K10" s="15">
        <f t="shared" si="1"/>
        <v>-5.8211301119421688E-2</v>
      </c>
    </row>
    <row r="11" spans="1:11" x14ac:dyDescent="0.2">
      <c r="A11" s="11" t="s">
        <v>50</v>
      </c>
      <c r="B11" s="25">
        <v>1.3944723618090453E-2</v>
      </c>
      <c r="C11" s="26">
        <v>0.1172652210413721</v>
      </c>
      <c r="D11" s="27">
        <v>15920</v>
      </c>
      <c r="E11" s="28">
        <v>0</v>
      </c>
      <c r="G11" s="11" t="s">
        <v>50</v>
      </c>
      <c r="H11" s="29">
        <v>1.7375981740066025E-2</v>
      </c>
      <c r="I11" s="16"/>
      <c r="J11" s="15">
        <f t="shared" si="0"/>
        <v>0.14611048633987497</v>
      </c>
      <c r="K11" s="15">
        <f t="shared" si="1"/>
        <v>-2.0662841105524429E-3</v>
      </c>
    </row>
    <row r="12" spans="1:11" x14ac:dyDescent="0.2">
      <c r="A12" s="11" t="s">
        <v>51</v>
      </c>
      <c r="B12" s="25">
        <v>0.18084170854271356</v>
      </c>
      <c r="C12" s="26">
        <v>0.38489906563722842</v>
      </c>
      <c r="D12" s="27">
        <v>15920</v>
      </c>
      <c r="E12" s="28">
        <v>0</v>
      </c>
      <c r="G12" s="11" t="s">
        <v>51</v>
      </c>
      <c r="H12" s="29">
        <v>6.2017143681389685E-2</v>
      </c>
      <c r="I12" s="16"/>
      <c r="J12" s="15">
        <f t="shared" si="0"/>
        <v>0.13198747930188412</v>
      </c>
      <c r="K12" s="15">
        <f t="shared" si="1"/>
        <v>-2.9138252657781177E-2</v>
      </c>
    </row>
    <row r="13" spans="1:11" x14ac:dyDescent="0.2">
      <c r="A13" s="11" t="s">
        <v>138</v>
      </c>
      <c r="B13" s="25">
        <v>0.71626884422110559</v>
      </c>
      <c r="C13" s="26">
        <v>0.45082208617777636</v>
      </c>
      <c r="D13" s="27">
        <v>15920</v>
      </c>
      <c r="E13" s="28">
        <v>0</v>
      </c>
      <c r="G13" s="11" t="s">
        <v>138</v>
      </c>
      <c r="H13" s="29">
        <v>3.7161201494926348E-2</v>
      </c>
      <c r="I13" s="16"/>
      <c r="J13" s="15">
        <f t="shared" si="0"/>
        <v>2.3387919477685069E-2</v>
      </c>
      <c r="K13" s="15">
        <f t="shared" si="1"/>
        <v>-5.904194062520321E-2</v>
      </c>
    </row>
    <row r="14" spans="1:11" x14ac:dyDescent="0.2">
      <c r="A14" s="11" t="s">
        <v>139</v>
      </c>
      <c r="B14" s="25">
        <v>0.59842964824120604</v>
      </c>
      <c r="C14" s="26">
        <v>0.49023127220258983</v>
      </c>
      <c r="D14" s="27">
        <v>15920</v>
      </c>
      <c r="E14" s="28">
        <v>0</v>
      </c>
      <c r="G14" s="11" t="s">
        <v>139</v>
      </c>
      <c r="H14" s="29">
        <v>3.6732669436338253E-2</v>
      </c>
      <c r="I14" s="16"/>
      <c r="J14" s="15">
        <f t="shared" si="0"/>
        <v>3.0089371737374707E-2</v>
      </c>
      <c r="K14" s="15">
        <f t="shared" si="1"/>
        <v>-4.4839894344121514E-2</v>
      </c>
    </row>
    <row r="15" spans="1:11" x14ac:dyDescent="0.2">
      <c r="A15" s="11" t="s">
        <v>140</v>
      </c>
      <c r="B15" s="25">
        <v>0.59302763819095472</v>
      </c>
      <c r="C15" s="26">
        <v>0.49128506938504529</v>
      </c>
      <c r="D15" s="27">
        <v>15920</v>
      </c>
      <c r="E15" s="28">
        <v>0</v>
      </c>
      <c r="G15" s="11" t="s">
        <v>140</v>
      </c>
      <c r="H15" s="29">
        <v>4.0255618027861782E-2</v>
      </c>
      <c r="I15" s="16"/>
      <c r="J15" s="15">
        <f t="shared" si="0"/>
        <v>3.3347082917436585E-2</v>
      </c>
      <c r="K15" s="15">
        <f t="shared" si="1"/>
        <v>-4.8592346013816755E-2</v>
      </c>
    </row>
    <row r="16" spans="1:11" x14ac:dyDescent="0.2">
      <c r="A16" s="11" t="s">
        <v>141</v>
      </c>
      <c r="B16" s="25">
        <v>0.31243718592964825</v>
      </c>
      <c r="C16" s="26">
        <v>0.46350154838602226</v>
      </c>
      <c r="D16" s="27">
        <v>15920</v>
      </c>
      <c r="E16" s="28">
        <v>0</v>
      </c>
      <c r="G16" s="11" t="s">
        <v>141</v>
      </c>
      <c r="H16" s="29">
        <v>4.8368290633853325E-2</v>
      </c>
      <c r="I16" s="16"/>
      <c r="J16" s="15">
        <f t="shared" si="0"/>
        <v>7.1750004149474231E-2</v>
      </c>
      <c r="K16" s="15">
        <f t="shared" si="1"/>
        <v>-3.2604103840625329E-2</v>
      </c>
    </row>
    <row r="17" spans="1:11" x14ac:dyDescent="0.2">
      <c r="A17" s="11" t="s">
        <v>142</v>
      </c>
      <c r="B17" s="25">
        <v>0.32060301507537692</v>
      </c>
      <c r="C17" s="26">
        <v>0.46672304915690122</v>
      </c>
      <c r="D17" s="27">
        <v>15920</v>
      </c>
      <c r="E17" s="28">
        <v>0</v>
      </c>
      <c r="G17" s="11" t="s">
        <v>142</v>
      </c>
      <c r="H17" s="29">
        <v>5.8088924626053383E-2</v>
      </c>
      <c r="I17" s="16"/>
      <c r="J17" s="15">
        <f t="shared" si="0"/>
        <v>8.4558584196228567E-2</v>
      </c>
      <c r="K17" s="15">
        <f t="shared" si="1"/>
        <v>-3.9902645500883009E-2</v>
      </c>
    </row>
    <row r="18" spans="1:11" x14ac:dyDescent="0.2">
      <c r="A18" s="11" t="s">
        <v>143</v>
      </c>
      <c r="B18" s="25">
        <v>0.19239949748743718</v>
      </c>
      <c r="C18" s="26">
        <v>0.39419752870695102</v>
      </c>
      <c r="D18" s="27">
        <v>15920</v>
      </c>
      <c r="E18" s="28">
        <v>0</v>
      </c>
      <c r="G18" s="11" t="s">
        <v>143</v>
      </c>
      <c r="H18" s="29">
        <v>4.9095261518119299E-2</v>
      </c>
      <c r="I18" s="16"/>
      <c r="J18" s="15">
        <f t="shared" si="0"/>
        <v>0.10058246180050108</v>
      </c>
      <c r="K18" s="15">
        <f t="shared" si="1"/>
        <v>-2.3962361398066023E-2</v>
      </c>
    </row>
    <row r="19" spans="1:11" x14ac:dyDescent="0.2">
      <c r="A19" s="11" t="s">
        <v>144</v>
      </c>
      <c r="B19" s="25">
        <v>0.12443467336683417</v>
      </c>
      <c r="C19" s="26">
        <v>0.33008715439539116</v>
      </c>
      <c r="D19" s="27">
        <v>15920</v>
      </c>
      <c r="E19" s="28">
        <v>0</v>
      </c>
      <c r="G19" s="11" t="s">
        <v>144</v>
      </c>
      <c r="H19" s="29">
        <v>5.3253720390676523E-2</v>
      </c>
      <c r="I19" s="16"/>
      <c r="J19" s="15">
        <f>((1-B19)/C19)*H19</f>
        <v>0.14125696946219909</v>
      </c>
      <c r="K19" s="15">
        <f t="shared" si="1"/>
        <v>-2.0075332269504011E-2</v>
      </c>
    </row>
    <row r="20" spans="1:11" x14ac:dyDescent="0.2">
      <c r="A20" s="11" t="s">
        <v>145</v>
      </c>
      <c r="B20" s="25">
        <v>5.9736180904522616E-2</v>
      </c>
      <c r="C20" s="26">
        <v>0.23700484793211218</v>
      </c>
      <c r="D20" s="27">
        <v>15920</v>
      </c>
      <c r="E20" s="28">
        <v>0</v>
      </c>
      <c r="G20" s="11" t="s">
        <v>145</v>
      </c>
      <c r="H20" s="29">
        <v>2.3365310647332712E-2</v>
      </c>
      <c r="I20" s="16"/>
      <c r="J20" s="15">
        <f t="shared" ref="J20:J83" si="2">((1-B20)/C20)*H20</f>
        <v>9.2696653318696046E-2</v>
      </c>
      <c r="K20" s="15">
        <f t="shared" si="1"/>
        <v>-5.8891387070666001E-3</v>
      </c>
    </row>
    <row r="21" spans="1:11" x14ac:dyDescent="0.2">
      <c r="A21" s="11" t="s">
        <v>146</v>
      </c>
      <c r="B21" s="25">
        <v>0.15873115577889446</v>
      </c>
      <c r="C21" s="26">
        <v>0.36543667632568627</v>
      </c>
      <c r="D21" s="27">
        <v>15920</v>
      </c>
      <c r="E21" s="28">
        <v>0</v>
      </c>
      <c r="G21" s="11" t="s">
        <v>146</v>
      </c>
      <c r="H21" s="29">
        <v>2.6002123865759574E-2</v>
      </c>
      <c r="I21" s="16"/>
      <c r="J21" s="15">
        <f t="shared" si="2"/>
        <v>5.985928098893456E-2</v>
      </c>
      <c r="K21" s="15">
        <f t="shared" si="1"/>
        <v>-1.1294288289333055E-2</v>
      </c>
    </row>
    <row r="22" spans="1:11" x14ac:dyDescent="0.2">
      <c r="A22" s="11" t="s">
        <v>147</v>
      </c>
      <c r="B22" s="25">
        <v>0.10672110552763818</v>
      </c>
      <c r="C22" s="26">
        <v>0.30876803544340004</v>
      </c>
      <c r="D22" s="27">
        <v>15920</v>
      </c>
      <c r="E22" s="28">
        <v>0</v>
      </c>
      <c r="G22" s="11" t="s">
        <v>147</v>
      </c>
      <c r="H22" s="29">
        <v>-5.551747447419186E-3</v>
      </c>
      <c r="I22" s="16"/>
      <c r="J22" s="15">
        <f t="shared" si="2"/>
        <v>-1.6061438532970956E-2</v>
      </c>
      <c r="K22" s="15">
        <f t="shared" si="1"/>
        <v>1.918879408446498E-3</v>
      </c>
    </row>
    <row r="23" spans="1:11" x14ac:dyDescent="0.2">
      <c r="A23" s="11" t="s">
        <v>148</v>
      </c>
      <c r="B23" s="25">
        <v>1.2876884422110553E-2</v>
      </c>
      <c r="C23" s="26">
        <v>0.11274692347868408</v>
      </c>
      <c r="D23" s="27">
        <v>15920</v>
      </c>
      <c r="E23" s="28">
        <v>0</v>
      </c>
      <c r="G23" s="11" t="s">
        <v>148</v>
      </c>
      <c r="H23" s="29">
        <v>7.9313300746801079E-3</v>
      </c>
      <c r="I23" s="16"/>
      <c r="J23" s="15">
        <f t="shared" si="2"/>
        <v>6.9440469082733158E-2</v>
      </c>
      <c r="K23" s="15">
        <f t="shared" si="1"/>
        <v>-9.058413084289085E-4</v>
      </c>
    </row>
    <row r="24" spans="1:11" x14ac:dyDescent="0.2">
      <c r="A24" s="11" t="s">
        <v>149</v>
      </c>
      <c r="B24" s="25">
        <v>0.24466080402010054</v>
      </c>
      <c r="C24" s="26">
        <v>0.4298994113566223</v>
      </c>
      <c r="D24" s="27">
        <v>15920</v>
      </c>
      <c r="E24" s="28">
        <v>0</v>
      </c>
      <c r="G24" s="11" t="s">
        <v>149</v>
      </c>
      <c r="H24" s="29">
        <v>5.7464994108888334E-2</v>
      </c>
      <c r="I24" s="16"/>
      <c r="J24" s="15">
        <f t="shared" si="2"/>
        <v>0.10096678734735545</v>
      </c>
      <c r="K24" s="15">
        <f t="shared" si="1"/>
        <v>-3.2704003053467746E-2</v>
      </c>
    </row>
    <row r="25" spans="1:11" x14ac:dyDescent="0.2">
      <c r="A25" s="11" t="s">
        <v>150</v>
      </c>
      <c r="B25" s="25">
        <v>4.8994974874371853E-3</v>
      </c>
      <c r="C25" s="26">
        <v>6.9826919454958128E-2</v>
      </c>
      <c r="D25" s="27">
        <v>15920</v>
      </c>
      <c r="E25" s="28">
        <v>0</v>
      </c>
      <c r="G25" s="11" t="s">
        <v>150</v>
      </c>
      <c r="H25" s="29">
        <v>9.6514436809328405E-3</v>
      </c>
      <c r="I25" s="16"/>
      <c r="J25" s="15">
        <f t="shared" si="2"/>
        <v>0.13754231937817524</v>
      </c>
      <c r="K25" s="15">
        <f t="shared" si="1"/>
        <v>-6.772062183750578E-4</v>
      </c>
    </row>
    <row r="26" spans="1:11" x14ac:dyDescent="0.2">
      <c r="A26" s="11" t="s">
        <v>151</v>
      </c>
      <c r="B26" s="25">
        <v>1.1369346733668342E-2</v>
      </c>
      <c r="C26" s="26">
        <v>0.10602259555557085</v>
      </c>
      <c r="D26" s="27">
        <v>15920</v>
      </c>
      <c r="E26" s="28">
        <v>0</v>
      </c>
      <c r="G26" s="11" t="s">
        <v>151</v>
      </c>
      <c r="H26" s="29">
        <v>6.8459423708511075E-3</v>
      </c>
      <c r="I26" s="16"/>
      <c r="J26" s="15">
        <f t="shared" si="2"/>
        <v>6.3836472243039385E-2</v>
      </c>
      <c r="K26" s="15">
        <f t="shared" si="1"/>
        <v>-7.3412551470805826E-4</v>
      </c>
    </row>
    <row r="27" spans="1:11" x14ac:dyDescent="0.2">
      <c r="A27" s="11" t="s">
        <v>152</v>
      </c>
      <c r="B27" s="25">
        <v>5.3768844221105533E-2</v>
      </c>
      <c r="C27" s="26">
        <v>0.22556806434402002</v>
      </c>
      <c r="D27" s="27">
        <v>15920</v>
      </c>
      <c r="E27" s="28">
        <v>0</v>
      </c>
      <c r="G27" s="11" t="s">
        <v>152</v>
      </c>
      <c r="H27" s="29">
        <v>4.0301778588660138E-2</v>
      </c>
      <c r="I27" s="16"/>
      <c r="J27" s="15">
        <f t="shared" si="2"/>
        <v>0.16906115963176666</v>
      </c>
      <c r="K27" s="15">
        <f t="shared" si="1"/>
        <v>-9.6067679663298117E-3</v>
      </c>
    </row>
    <row r="28" spans="1:11" x14ac:dyDescent="0.2">
      <c r="A28" s="11" t="s">
        <v>153</v>
      </c>
      <c r="B28" s="25">
        <v>5.4648241206030151E-2</v>
      </c>
      <c r="C28" s="26">
        <v>0.22729948577063472</v>
      </c>
      <c r="D28" s="27">
        <v>15920</v>
      </c>
      <c r="E28" s="28">
        <v>0</v>
      </c>
      <c r="G28" s="11" t="s">
        <v>153</v>
      </c>
      <c r="H28" s="29">
        <v>3.8496850346141614E-2</v>
      </c>
      <c r="I28" s="16"/>
      <c r="J28" s="15">
        <f t="shared" si="2"/>
        <v>0.16011063579561743</v>
      </c>
      <c r="K28" s="15">
        <f t="shared" si="1"/>
        <v>-9.2555649928363574E-3</v>
      </c>
    </row>
    <row r="29" spans="1:11" x14ac:dyDescent="0.2">
      <c r="A29" s="11" t="s">
        <v>154</v>
      </c>
      <c r="B29" s="25">
        <v>3.9133165829145729E-2</v>
      </c>
      <c r="C29" s="26">
        <v>0.19391782597114615</v>
      </c>
      <c r="D29" s="27">
        <v>15920</v>
      </c>
      <c r="E29" s="28">
        <v>0</v>
      </c>
      <c r="G29" s="11" t="s">
        <v>154</v>
      </c>
      <c r="H29" s="29">
        <v>3.6416857821656615E-2</v>
      </c>
      <c r="I29" s="16"/>
      <c r="J29" s="15">
        <f t="shared" si="2"/>
        <v>0.18044628290517176</v>
      </c>
      <c r="K29" s="15">
        <f t="shared" si="1"/>
        <v>-7.349024923182455E-3</v>
      </c>
    </row>
    <row r="30" spans="1:11" x14ac:dyDescent="0.2">
      <c r="A30" s="11" t="s">
        <v>52</v>
      </c>
      <c r="B30" s="25">
        <v>0.18863065326633166</v>
      </c>
      <c r="C30" s="26">
        <v>0.39122722829242196</v>
      </c>
      <c r="D30" s="27">
        <v>15920</v>
      </c>
      <c r="E30" s="28">
        <v>0</v>
      </c>
      <c r="G30" s="11" t="s">
        <v>52</v>
      </c>
      <c r="H30" s="29">
        <v>3.6973276770484356E-2</v>
      </c>
      <c r="I30" s="16"/>
      <c r="J30" s="15">
        <f t="shared" si="2"/>
        <v>7.6679180922060788E-2</v>
      </c>
      <c r="K30" s="15">
        <f t="shared" si="1"/>
        <v>-1.7826707463725985E-2</v>
      </c>
    </row>
    <row r="31" spans="1:11" x14ac:dyDescent="0.2">
      <c r="A31" s="11" t="s">
        <v>155</v>
      </c>
      <c r="B31" s="25">
        <v>0.45502512562814074</v>
      </c>
      <c r="C31" s="26">
        <v>0.49798879316186712</v>
      </c>
      <c r="D31" s="27">
        <v>15920</v>
      </c>
      <c r="E31" s="28">
        <v>0</v>
      </c>
      <c r="G31" s="11" t="s">
        <v>155</v>
      </c>
      <c r="H31" s="29">
        <v>-2.7282151725583287E-3</v>
      </c>
      <c r="I31" s="16"/>
      <c r="J31" s="15">
        <f t="shared" ref="J31:J38" si="3">((1-B31)/C31)*H31</f>
        <v>-2.9856268681956073E-3</v>
      </c>
      <c r="K31" s="15">
        <f t="shared" ref="K31:K38" si="4">((0-B31)/C31)*H31</f>
        <v>2.4928401375298504E-3</v>
      </c>
    </row>
    <row r="32" spans="1:11" x14ac:dyDescent="0.2">
      <c r="A32" s="11" t="s">
        <v>156</v>
      </c>
      <c r="B32" s="25">
        <v>1.8027638190954775E-2</v>
      </c>
      <c r="C32" s="26">
        <v>0.13305545647244818</v>
      </c>
      <c r="D32" s="27">
        <v>15920</v>
      </c>
      <c r="E32" s="28">
        <v>0</v>
      </c>
      <c r="G32" s="11" t="s">
        <v>156</v>
      </c>
      <c r="H32" s="29">
        <v>9.021043321237595E-3</v>
      </c>
      <c r="I32" s="16"/>
      <c r="J32" s="15">
        <f t="shared" si="3"/>
        <v>6.6576865398764826E-2</v>
      </c>
      <c r="K32" s="15">
        <f t="shared" si="4"/>
        <v>-1.2222580675139451E-3</v>
      </c>
    </row>
    <row r="33" spans="1:11" x14ac:dyDescent="0.2">
      <c r="A33" s="11" t="s">
        <v>157</v>
      </c>
      <c r="B33" s="25">
        <v>4.5163316582914566E-2</v>
      </c>
      <c r="C33" s="26">
        <v>0.20766872744014889</v>
      </c>
      <c r="D33" s="27">
        <v>15920</v>
      </c>
      <c r="E33" s="28">
        <v>0</v>
      </c>
      <c r="G33" s="11" t="s">
        <v>157</v>
      </c>
      <c r="H33" s="29">
        <v>-1.8655241259273594E-3</v>
      </c>
      <c r="I33" s="16"/>
      <c r="J33" s="15">
        <f t="shared" si="3"/>
        <v>-8.577463208794437E-3</v>
      </c>
      <c r="K33" s="15">
        <f t="shared" si="4"/>
        <v>4.057098906074074E-4</v>
      </c>
    </row>
    <row r="34" spans="1:11" x14ac:dyDescent="0.2">
      <c r="A34" s="11" t="s">
        <v>158</v>
      </c>
      <c r="B34" s="25">
        <v>6.7085427135678402E-2</v>
      </c>
      <c r="C34" s="26">
        <v>0.25017774494451583</v>
      </c>
      <c r="D34" s="27">
        <v>15920</v>
      </c>
      <c r="E34" s="28">
        <v>0</v>
      </c>
      <c r="G34" s="11" t="s">
        <v>158</v>
      </c>
      <c r="H34" s="29">
        <v>3.908853863735022E-2</v>
      </c>
      <c r="I34" s="16"/>
      <c r="J34" s="15">
        <f t="shared" ref="J34" si="5">((1-B34)/C34)*H34</f>
        <v>0.14576143587368875</v>
      </c>
      <c r="K34" s="15">
        <f t="shared" ref="K34" si="6">((0-B34)/C34)*H34</f>
        <v>-1.0481633013270914E-2</v>
      </c>
    </row>
    <row r="35" spans="1:11" x14ac:dyDescent="0.2">
      <c r="A35" s="11" t="s">
        <v>159</v>
      </c>
      <c r="B35" s="25">
        <v>2.7638190954773871E-3</v>
      </c>
      <c r="C35" s="26">
        <v>5.2500986059976835E-2</v>
      </c>
      <c r="D35" s="27">
        <v>15920</v>
      </c>
      <c r="E35" s="28">
        <v>0</v>
      </c>
      <c r="G35" s="11" t="s">
        <v>159</v>
      </c>
      <c r="H35" s="29">
        <v>3.8526624798044294E-3</v>
      </c>
      <c r="I35" s="16"/>
      <c r="J35" s="15">
        <f t="shared" si="3"/>
        <v>7.3179852532392828E-2</v>
      </c>
      <c r="K35" s="15">
        <f t="shared" si="4"/>
        <v>-2.0281642173250724E-4</v>
      </c>
    </row>
    <row r="36" spans="1:11" x14ac:dyDescent="0.2">
      <c r="A36" s="11" t="s">
        <v>160</v>
      </c>
      <c r="B36" s="25">
        <v>3.0464824120603019E-2</v>
      </c>
      <c r="C36" s="26">
        <v>0.17186789708951641</v>
      </c>
      <c r="D36" s="27">
        <v>15920</v>
      </c>
      <c r="E36" s="28">
        <v>0</v>
      </c>
      <c r="G36" s="11" t="s">
        <v>160</v>
      </c>
      <c r="H36" s="29">
        <v>-8.0553934552803057E-3</v>
      </c>
      <c r="I36" s="16"/>
      <c r="J36" s="15">
        <f t="shared" si="3"/>
        <v>-4.544180409896531E-2</v>
      </c>
      <c r="K36" s="15">
        <f t="shared" si="4"/>
        <v>1.427876578425538E-3</v>
      </c>
    </row>
    <row r="37" spans="1:11" x14ac:dyDescent="0.2">
      <c r="A37" s="11" t="s">
        <v>53</v>
      </c>
      <c r="B37" s="25">
        <v>0.24327889447236184</v>
      </c>
      <c r="C37" s="26">
        <v>0.42907556259213531</v>
      </c>
      <c r="D37" s="27">
        <v>15920</v>
      </c>
      <c r="E37" s="28">
        <v>0</v>
      </c>
      <c r="G37" s="11" t="s">
        <v>53</v>
      </c>
      <c r="H37" s="29">
        <v>5.7609737357669735E-2</v>
      </c>
      <c r="I37" s="16"/>
      <c r="J37" s="15">
        <f t="shared" si="3"/>
        <v>0.1016009951233046</v>
      </c>
      <c r="K37" s="15">
        <f t="shared" si="4"/>
        <v>-3.2663788006355006E-2</v>
      </c>
    </row>
    <row r="38" spans="1:11" ht="24" x14ac:dyDescent="0.2">
      <c r="A38" s="11" t="s">
        <v>54</v>
      </c>
      <c r="B38" s="25">
        <v>6.9095477386934667E-4</v>
      </c>
      <c r="C38" s="26">
        <v>2.6277761125855444E-2</v>
      </c>
      <c r="D38" s="27">
        <v>15920</v>
      </c>
      <c r="E38" s="28">
        <v>0</v>
      </c>
      <c r="G38" s="11" t="s">
        <v>54</v>
      </c>
      <c r="H38" s="29">
        <v>3.4435021432363887E-3</v>
      </c>
      <c r="I38" s="16"/>
      <c r="J38" s="15">
        <f t="shared" si="3"/>
        <v>0.13095190349401079</v>
      </c>
      <c r="K38" s="15">
        <f t="shared" si="4"/>
        <v>-9.054440495531576E-5</v>
      </c>
    </row>
    <row r="39" spans="1:11" x14ac:dyDescent="0.2">
      <c r="A39" s="11" t="s">
        <v>55</v>
      </c>
      <c r="B39" s="25">
        <v>0.43542713567839192</v>
      </c>
      <c r="C39" s="26">
        <v>0.49582838539953794</v>
      </c>
      <c r="D39" s="27">
        <v>15920</v>
      </c>
      <c r="E39" s="28">
        <v>0</v>
      </c>
      <c r="G39" s="11" t="s">
        <v>55</v>
      </c>
      <c r="H39" s="29">
        <v>-1.3892121707015381E-2</v>
      </c>
      <c r="I39" s="16"/>
      <c r="J39" s="15">
        <f t="shared" si="2"/>
        <v>-1.5818204795423497E-2</v>
      </c>
      <c r="K39" s="15">
        <f t="shared" si="1"/>
        <v>1.2199799248094756E-2</v>
      </c>
    </row>
    <row r="40" spans="1:11" x14ac:dyDescent="0.2">
      <c r="A40" s="11" t="s">
        <v>56</v>
      </c>
      <c r="B40" s="25">
        <v>0.36708542713567838</v>
      </c>
      <c r="C40" s="26">
        <v>0.48202521828578293</v>
      </c>
      <c r="D40" s="27">
        <v>15920</v>
      </c>
      <c r="E40" s="28">
        <v>0</v>
      </c>
      <c r="G40" s="11" t="s">
        <v>56</v>
      </c>
      <c r="H40" s="29">
        <v>-1.3214112553291463E-2</v>
      </c>
      <c r="I40" s="16"/>
      <c r="J40" s="15">
        <f t="shared" si="2"/>
        <v>-1.7350553633252119E-2</v>
      </c>
      <c r="K40" s="15">
        <f t="shared" si="1"/>
        <v>1.0063183349813952E-2</v>
      </c>
    </row>
    <row r="41" spans="1:11" ht="24" x14ac:dyDescent="0.2">
      <c r="A41" s="11" t="s">
        <v>57</v>
      </c>
      <c r="B41" s="30">
        <v>2.6482383452463787</v>
      </c>
      <c r="C41" s="31">
        <v>1.6256327743604577</v>
      </c>
      <c r="D41" s="27">
        <v>15920</v>
      </c>
      <c r="E41" s="28">
        <v>111</v>
      </c>
      <c r="G41" s="11" t="s">
        <v>57</v>
      </c>
      <c r="H41" s="29">
        <v>-1.9611125588831269E-2</v>
      </c>
      <c r="I41" s="16"/>
    </row>
    <row r="42" spans="1:11" x14ac:dyDescent="0.2">
      <c r="A42" s="11" t="s">
        <v>58</v>
      </c>
      <c r="B42" s="25">
        <v>7.6130653266331658E-2</v>
      </c>
      <c r="C42" s="26">
        <v>0.2652153751024387</v>
      </c>
      <c r="D42" s="27">
        <v>15920</v>
      </c>
      <c r="E42" s="28">
        <v>0</v>
      </c>
      <c r="G42" s="11" t="s">
        <v>58</v>
      </c>
      <c r="H42" s="29">
        <v>4.3212174588889971E-2</v>
      </c>
      <c r="I42" s="16"/>
      <c r="J42" s="15">
        <f t="shared" si="2"/>
        <v>0.15052823952215849</v>
      </c>
      <c r="K42" s="15">
        <f t="shared" si="1"/>
        <v>-1.2404149190974713E-2</v>
      </c>
    </row>
    <row r="43" spans="1:11" x14ac:dyDescent="0.2">
      <c r="A43" s="11" t="s">
        <v>59</v>
      </c>
      <c r="B43" s="25">
        <v>9.3718592964824113E-2</v>
      </c>
      <c r="C43" s="26">
        <v>0.29144597058802907</v>
      </c>
      <c r="D43" s="27">
        <v>15920</v>
      </c>
      <c r="E43" s="28">
        <v>0</v>
      </c>
      <c r="G43" s="11" t="s">
        <v>59</v>
      </c>
      <c r="H43" s="29">
        <v>3.0972499094494031E-2</v>
      </c>
      <c r="I43" s="16"/>
      <c r="J43" s="15">
        <f t="shared" ref="J43" si="7">((1-B43)/C43)*H43</f>
        <v>9.6312191251501589E-2</v>
      </c>
      <c r="K43" s="15">
        <f t="shared" ref="K43" si="8">((0-B43)/C43)*H43</f>
        <v>-9.95964716850848E-3</v>
      </c>
    </row>
    <row r="44" spans="1:11" x14ac:dyDescent="0.2">
      <c r="A44" s="11" t="s">
        <v>60</v>
      </c>
      <c r="B44" s="25">
        <v>0.13417085427135678</v>
      </c>
      <c r="C44" s="26">
        <v>0.34084649571889014</v>
      </c>
      <c r="D44" s="27">
        <v>15920</v>
      </c>
      <c r="E44" s="28">
        <v>0</v>
      </c>
      <c r="G44" s="11" t="s">
        <v>60</v>
      </c>
      <c r="H44" s="29">
        <v>1.2553588464609713E-2</v>
      </c>
      <c r="I44" s="16"/>
      <c r="J44" s="15">
        <f t="shared" si="2"/>
        <v>3.1889026035656527E-2</v>
      </c>
      <c r="K44" s="15">
        <f t="shared" si="1"/>
        <v>-4.9415960252584398E-3</v>
      </c>
    </row>
    <row r="45" spans="1:11" x14ac:dyDescent="0.2">
      <c r="A45" s="11" t="s">
        <v>61</v>
      </c>
      <c r="B45" s="25">
        <v>0.21614321608040202</v>
      </c>
      <c r="C45" s="26">
        <v>0.41162600644967579</v>
      </c>
      <c r="D45" s="27">
        <v>15920</v>
      </c>
      <c r="E45" s="28">
        <v>0</v>
      </c>
      <c r="G45" s="11" t="s">
        <v>61</v>
      </c>
      <c r="H45" s="29">
        <v>-1.5309272277180409E-2</v>
      </c>
      <c r="I45" s="16"/>
      <c r="J45" s="15">
        <f t="shared" si="2"/>
        <v>-2.9153349747854707E-2</v>
      </c>
      <c r="K45" s="15">
        <f t="shared" si="1"/>
        <v>8.0388393687289093E-3</v>
      </c>
    </row>
    <row r="46" spans="1:11" x14ac:dyDescent="0.2">
      <c r="A46" s="11" t="s">
        <v>62</v>
      </c>
      <c r="B46" s="25">
        <v>9.3718592964824113E-2</v>
      </c>
      <c r="C46" s="26">
        <v>0.29144597058803245</v>
      </c>
      <c r="D46" s="27">
        <v>15920</v>
      </c>
      <c r="E46" s="28">
        <v>0</v>
      </c>
      <c r="G46" s="11" t="s">
        <v>62</v>
      </c>
      <c r="H46" s="29">
        <v>-4.8547628744506546E-3</v>
      </c>
      <c r="I46" s="16"/>
      <c r="J46" s="15">
        <f t="shared" si="2"/>
        <v>-1.5096387573319707E-2</v>
      </c>
      <c r="K46" s="15">
        <f t="shared" si="1"/>
        <v>1.5611179830463684E-3</v>
      </c>
    </row>
    <row r="47" spans="1:11" x14ac:dyDescent="0.2">
      <c r="A47" s="11" t="s">
        <v>63</v>
      </c>
      <c r="B47" s="25">
        <v>0.21733668341708542</v>
      </c>
      <c r="C47" s="26">
        <v>0.41244652367786533</v>
      </c>
      <c r="D47" s="27">
        <v>15920</v>
      </c>
      <c r="E47" s="28">
        <v>0</v>
      </c>
      <c r="G47" s="11" t="s">
        <v>63</v>
      </c>
      <c r="H47" s="29">
        <v>-2.3049821870017178E-2</v>
      </c>
      <c r="I47" s="16"/>
      <c r="J47" s="15">
        <f t="shared" si="2"/>
        <v>-4.3739609854302197E-2</v>
      </c>
      <c r="K47" s="15">
        <f t="shared" si="1"/>
        <v>1.2145991179445072E-2</v>
      </c>
    </row>
    <row r="48" spans="1:11" x14ac:dyDescent="0.2">
      <c r="A48" s="11" t="s">
        <v>64</v>
      </c>
      <c r="B48" s="25">
        <v>5.8417085427135678E-3</v>
      </c>
      <c r="C48" s="26">
        <v>7.6209893090448497E-2</v>
      </c>
      <c r="D48" s="27">
        <v>15920</v>
      </c>
      <c r="E48" s="28">
        <v>0</v>
      </c>
      <c r="G48" s="11" t="s">
        <v>64</v>
      </c>
      <c r="H48" s="29">
        <v>-2.4898118253960043E-3</v>
      </c>
      <c r="I48" s="16"/>
      <c r="J48" s="15">
        <f t="shared" si="2"/>
        <v>-3.2479602975536363E-2</v>
      </c>
      <c r="K48" s="15">
        <f t="shared" si="1"/>
        <v>1.9085127167023957E-4</v>
      </c>
    </row>
    <row r="49" spans="1:11" x14ac:dyDescent="0.2">
      <c r="A49" s="11" t="s">
        <v>65</v>
      </c>
      <c r="B49" s="25">
        <v>3.5175879396984924E-2</v>
      </c>
      <c r="C49" s="26">
        <v>0.18422993474784305</v>
      </c>
      <c r="D49" s="27">
        <v>15920</v>
      </c>
      <c r="E49" s="28">
        <v>0</v>
      </c>
      <c r="G49" s="11" t="s">
        <v>65</v>
      </c>
      <c r="H49" s="29">
        <v>-9.519640377635771E-3</v>
      </c>
      <c r="I49" s="16"/>
      <c r="J49" s="15">
        <f t="shared" si="2"/>
        <v>-4.985497426561359E-2</v>
      </c>
      <c r="K49" s="15">
        <f t="shared" si="1"/>
        <v>1.8176292701004956E-3</v>
      </c>
    </row>
    <row r="50" spans="1:11" x14ac:dyDescent="0.2">
      <c r="A50" s="11" t="s">
        <v>161</v>
      </c>
      <c r="B50" s="25">
        <v>8.7939698492462304E-4</v>
      </c>
      <c r="C50" s="26">
        <v>2.9642517424503093E-2</v>
      </c>
      <c r="D50" s="27">
        <v>15920</v>
      </c>
      <c r="E50" s="28">
        <v>0</v>
      </c>
      <c r="G50" s="11" t="s">
        <v>161</v>
      </c>
      <c r="H50" s="29">
        <v>-9.2415514451830473E-4</v>
      </c>
      <c r="I50" s="16"/>
      <c r="J50" s="15">
        <f t="shared" si="2"/>
        <v>-3.1149258750451457E-2</v>
      </c>
      <c r="K50" s="15">
        <f t="shared" si="1"/>
        <v>2.7416674368560312E-5</v>
      </c>
    </row>
    <row r="51" spans="1:11" x14ac:dyDescent="0.2">
      <c r="A51" s="11" t="s">
        <v>66</v>
      </c>
      <c r="B51" s="25">
        <v>6.2814070351758787E-5</v>
      </c>
      <c r="C51" s="26">
        <v>7.9255328118527524E-3</v>
      </c>
      <c r="D51" s="27">
        <v>15920</v>
      </c>
      <c r="E51" s="28">
        <v>0</v>
      </c>
      <c r="G51" s="11" t="s">
        <v>66</v>
      </c>
      <c r="H51" s="29">
        <v>6.9581928780779645E-4</v>
      </c>
      <c r="I51" s="16"/>
      <c r="J51" s="15">
        <f t="shared" si="2"/>
        <v>8.7789123719929238E-2</v>
      </c>
      <c r="K51" s="15">
        <f t="shared" si="1"/>
        <v>-5.5147385966410724E-6</v>
      </c>
    </row>
    <row r="52" spans="1:11" ht="24" x14ac:dyDescent="0.2">
      <c r="A52" s="11" t="s">
        <v>67</v>
      </c>
      <c r="B52" s="25">
        <v>1.3190954773869346E-3</v>
      </c>
      <c r="C52" s="26">
        <v>3.6296531764968561E-2</v>
      </c>
      <c r="D52" s="27">
        <v>15920</v>
      </c>
      <c r="E52" s="28">
        <v>0</v>
      </c>
      <c r="G52" s="11" t="s">
        <v>67</v>
      </c>
      <c r="H52" s="29">
        <v>-1.6121909999180718E-3</v>
      </c>
      <c r="I52" s="16"/>
      <c r="J52" s="15">
        <f t="shared" si="2"/>
        <v>-4.4358628435550489E-2</v>
      </c>
      <c r="K52" s="15">
        <f t="shared" si="1"/>
        <v>5.8590552685487159E-5</v>
      </c>
    </row>
    <row r="53" spans="1:11" ht="24" x14ac:dyDescent="0.2">
      <c r="A53" s="11" t="s">
        <v>68</v>
      </c>
      <c r="B53" s="25">
        <v>0.11413316582914573</v>
      </c>
      <c r="C53" s="26">
        <v>0.31798292031916853</v>
      </c>
      <c r="D53" s="27">
        <v>15920</v>
      </c>
      <c r="E53" s="28">
        <v>0</v>
      </c>
      <c r="G53" s="11" t="s">
        <v>68</v>
      </c>
      <c r="H53" s="29">
        <v>-1.9048316460973304E-2</v>
      </c>
      <c r="I53" s="16"/>
      <c r="J53" s="15">
        <f t="shared" si="2"/>
        <v>-5.3066597987809543E-2</v>
      </c>
      <c r="K53" s="15">
        <f t="shared" si="1"/>
        <v>6.8369856444621671E-3</v>
      </c>
    </row>
    <row r="54" spans="1:11" x14ac:dyDescent="0.2">
      <c r="A54" s="11" t="s">
        <v>69</v>
      </c>
      <c r="B54" s="25">
        <v>3.4547738693467339E-3</v>
      </c>
      <c r="C54" s="26">
        <v>5.8677548339524301E-2</v>
      </c>
      <c r="D54" s="27">
        <v>15920</v>
      </c>
      <c r="E54" s="28">
        <v>0</v>
      </c>
      <c r="G54" s="11" t="s">
        <v>69</v>
      </c>
      <c r="H54" s="29">
        <v>5.4126472851569688E-3</v>
      </c>
      <c r="I54" s="16"/>
      <c r="J54" s="15">
        <f t="shared" si="2"/>
        <v>9.1925241687695669E-2</v>
      </c>
      <c r="K54" s="15">
        <f t="shared" si="1"/>
        <v>-3.1868189680575246E-4</v>
      </c>
    </row>
    <row r="55" spans="1:11" x14ac:dyDescent="0.2">
      <c r="A55" s="11" t="s">
        <v>70</v>
      </c>
      <c r="B55" s="25">
        <v>6.5326633165829154E-3</v>
      </c>
      <c r="C55" s="26">
        <v>8.0562989733022325E-2</v>
      </c>
      <c r="D55" s="27">
        <v>15920</v>
      </c>
      <c r="E55" s="28">
        <v>0</v>
      </c>
      <c r="G55" s="11" t="s">
        <v>70</v>
      </c>
      <c r="H55" s="29">
        <v>2.7599264258049102E-3</v>
      </c>
      <c r="I55" s="16"/>
      <c r="J55" s="15">
        <f t="shared" si="2"/>
        <v>3.4034198144494855E-2</v>
      </c>
      <c r="K55" s="15">
        <f t="shared" si="1"/>
        <v>-2.2379594126374972E-4</v>
      </c>
    </row>
    <row r="56" spans="1:11" x14ac:dyDescent="0.2">
      <c r="A56" s="11" t="s">
        <v>71</v>
      </c>
      <c r="B56" s="25">
        <v>7.9334170854271358E-2</v>
      </c>
      <c r="C56" s="26">
        <v>0.27026810472821855</v>
      </c>
      <c r="D56" s="27">
        <v>15920</v>
      </c>
      <c r="E56" s="28">
        <v>0</v>
      </c>
      <c r="G56" s="11" t="s">
        <v>71</v>
      </c>
      <c r="H56" s="29">
        <v>4.2847179817795719E-2</v>
      </c>
      <c r="I56" s="16"/>
      <c r="J56" s="15">
        <f t="shared" si="2"/>
        <v>0.14595852652748589</v>
      </c>
      <c r="K56" s="15">
        <f t="shared" si="1"/>
        <v>-1.2577309067627392E-2</v>
      </c>
    </row>
    <row r="57" spans="1:11" x14ac:dyDescent="0.2">
      <c r="A57" s="11" t="s">
        <v>72</v>
      </c>
      <c r="B57" s="25">
        <v>4.3090452261306533E-2</v>
      </c>
      <c r="C57" s="26">
        <v>0.20306712043625294</v>
      </c>
      <c r="D57" s="27">
        <v>15920</v>
      </c>
      <c r="E57" s="28">
        <v>0</v>
      </c>
      <c r="G57" s="11" t="s">
        <v>72</v>
      </c>
      <c r="H57" s="29">
        <v>3.0394728696711965E-2</v>
      </c>
      <c r="I57" s="16"/>
      <c r="J57" s="15">
        <f t="shared" si="2"/>
        <v>0.14322853462602447</v>
      </c>
      <c r="K57" s="15">
        <f t="shared" si="1"/>
        <v>-6.4497029508633836E-3</v>
      </c>
    </row>
    <row r="58" spans="1:11" x14ac:dyDescent="0.2">
      <c r="A58" s="11" t="s">
        <v>73</v>
      </c>
      <c r="B58" s="25">
        <v>5.5276381909547742E-3</v>
      </c>
      <c r="C58" s="26">
        <v>7.4144647297424093E-2</v>
      </c>
      <c r="D58" s="27">
        <v>15920</v>
      </c>
      <c r="E58" s="28">
        <v>0</v>
      </c>
      <c r="G58" s="11" t="s">
        <v>73</v>
      </c>
      <c r="H58" s="29">
        <v>5.4296145482190085E-3</v>
      </c>
      <c r="I58" s="16"/>
      <c r="J58" s="15">
        <f t="shared" si="2"/>
        <v>7.2825238237632026E-2</v>
      </c>
      <c r="K58" s="15">
        <f t="shared" si="1"/>
        <v>-4.0478909581301281E-4</v>
      </c>
    </row>
    <row r="59" spans="1:11" ht="24" x14ac:dyDescent="0.2">
      <c r="A59" s="11" t="s">
        <v>74</v>
      </c>
      <c r="B59" s="25">
        <v>7.537688442211055E-4</v>
      </c>
      <c r="C59" s="26">
        <v>2.7445363749145281E-2</v>
      </c>
      <c r="D59" s="27">
        <v>15920</v>
      </c>
      <c r="E59" s="28">
        <v>0</v>
      </c>
      <c r="G59" s="11" t="s">
        <v>74</v>
      </c>
      <c r="H59" s="29">
        <v>3.4030527069511349E-3</v>
      </c>
      <c r="I59" s="16"/>
      <c r="J59" s="15">
        <f t="shared" si="2"/>
        <v>0.1239002559021027</v>
      </c>
      <c r="K59" s="15">
        <f t="shared" si="1"/>
        <v>-9.3462601887429742E-5</v>
      </c>
    </row>
    <row r="60" spans="1:11" x14ac:dyDescent="0.2">
      <c r="A60" s="11" t="s">
        <v>75</v>
      </c>
      <c r="B60" s="25">
        <v>0.11859296482412061</v>
      </c>
      <c r="C60" s="26">
        <v>0.32331909903724865</v>
      </c>
      <c r="D60" s="27">
        <v>15920</v>
      </c>
      <c r="E60" s="28">
        <v>0</v>
      </c>
      <c r="G60" s="11" t="s">
        <v>75</v>
      </c>
      <c r="H60" s="29">
        <v>-2.2371641065151498E-3</v>
      </c>
      <c r="I60" s="16"/>
      <c r="J60" s="15">
        <f t="shared" si="2"/>
        <v>-6.0987803943442333E-3</v>
      </c>
      <c r="K60" s="15">
        <f t="shared" si="1"/>
        <v>8.2058846811017055E-4</v>
      </c>
    </row>
    <row r="61" spans="1:11" x14ac:dyDescent="0.2">
      <c r="A61" s="11" t="s">
        <v>76</v>
      </c>
      <c r="B61" s="25">
        <v>0.16815326633165828</v>
      </c>
      <c r="C61" s="26">
        <v>0.37401408021106375</v>
      </c>
      <c r="D61" s="27">
        <v>15920</v>
      </c>
      <c r="E61" s="28">
        <v>0</v>
      </c>
      <c r="G61" s="11" t="s">
        <v>76</v>
      </c>
      <c r="H61" s="29">
        <v>1.2681184587482252E-2</v>
      </c>
      <c r="I61" s="16"/>
      <c r="J61" s="15">
        <f t="shared" si="2"/>
        <v>2.8204291058212365E-2</v>
      </c>
      <c r="K61" s="15">
        <f t="shared" si="1"/>
        <v>-5.7013431369655285E-3</v>
      </c>
    </row>
    <row r="62" spans="1:11" x14ac:dyDescent="0.2">
      <c r="A62" s="11" t="s">
        <v>77</v>
      </c>
      <c r="B62" s="25">
        <v>0.4346105527638191</v>
      </c>
      <c r="C62" s="26">
        <v>0.49572134924591926</v>
      </c>
      <c r="D62" s="27">
        <v>15920</v>
      </c>
      <c r="E62" s="28">
        <v>0</v>
      </c>
      <c r="G62" s="11" t="s">
        <v>77</v>
      </c>
      <c r="H62" s="29">
        <v>-2.6379313124521134E-2</v>
      </c>
      <c r="I62" s="16"/>
      <c r="J62" s="15">
        <f t="shared" si="2"/>
        <v>-3.0086630903895673E-2</v>
      </c>
      <c r="K62" s="15">
        <f t="shared" si="1"/>
        <v>2.3127363540057125E-2</v>
      </c>
    </row>
    <row r="63" spans="1:11" ht="24" x14ac:dyDescent="0.2">
      <c r="A63" s="11" t="s">
        <v>78</v>
      </c>
      <c r="B63" s="25">
        <v>1.2562814070351757E-4</v>
      </c>
      <c r="C63" s="26">
        <v>1.1208043941425874E-2</v>
      </c>
      <c r="D63" s="27">
        <v>15920</v>
      </c>
      <c r="E63" s="28">
        <v>0</v>
      </c>
      <c r="G63" s="11" t="s">
        <v>78</v>
      </c>
      <c r="H63" s="29">
        <v>-4.9962972533286909E-4</v>
      </c>
      <c r="I63" s="16"/>
      <c r="J63" s="15">
        <f t="shared" si="2"/>
        <v>-4.4572180515191753E-2</v>
      </c>
      <c r="K63" s="15">
        <f t="shared" si="1"/>
        <v>5.6002237109174205E-6</v>
      </c>
    </row>
    <row r="64" spans="1:11" x14ac:dyDescent="0.2">
      <c r="A64" s="11" t="s">
        <v>79</v>
      </c>
      <c r="B64" s="25">
        <v>1.6959798994974876E-3</v>
      </c>
      <c r="C64" s="26">
        <v>4.1148631922390412E-2</v>
      </c>
      <c r="D64" s="27">
        <v>15920</v>
      </c>
      <c r="E64" s="28">
        <v>0</v>
      </c>
      <c r="G64" s="11" t="s">
        <v>79</v>
      </c>
      <c r="H64" s="29">
        <v>-6.6005661112749888E-4</v>
      </c>
      <c r="I64" s="16"/>
      <c r="J64" s="15">
        <f t="shared" si="2"/>
        <v>-1.6013586299182536E-2</v>
      </c>
      <c r="K64" s="15">
        <f t="shared" si="1"/>
        <v>2.7204859376953913E-5</v>
      </c>
    </row>
    <row r="65" spans="1:11" x14ac:dyDescent="0.2">
      <c r="A65" s="11" t="s">
        <v>80</v>
      </c>
      <c r="B65" s="25">
        <v>0.14660804020100504</v>
      </c>
      <c r="C65" s="26">
        <v>0.35372585736756068</v>
      </c>
      <c r="D65" s="27">
        <v>15920</v>
      </c>
      <c r="E65" s="28">
        <v>0</v>
      </c>
      <c r="G65" s="11" t="s">
        <v>80</v>
      </c>
      <c r="H65" s="29">
        <v>-2.5741249045891441E-2</v>
      </c>
      <c r="I65" s="16"/>
      <c r="J65" s="15">
        <f t="shared" si="2"/>
        <v>-6.2102824866774577E-2</v>
      </c>
      <c r="K65" s="15">
        <f t="shared" si="1"/>
        <v>1.0668923394601199E-2</v>
      </c>
    </row>
    <row r="66" spans="1:11" x14ac:dyDescent="0.2">
      <c r="A66" s="11" t="s">
        <v>81</v>
      </c>
      <c r="B66" s="25">
        <v>6.2814070351758787E-5</v>
      </c>
      <c r="C66" s="26">
        <v>7.9255328118526831E-3</v>
      </c>
      <c r="D66" s="27">
        <v>15920</v>
      </c>
      <c r="E66" s="28">
        <v>0</v>
      </c>
      <c r="G66" s="11" t="s">
        <v>81</v>
      </c>
      <c r="H66" s="29">
        <v>-2.1520432906266376E-4</v>
      </c>
      <c r="I66" s="16"/>
      <c r="J66" s="15">
        <f t="shared" si="2"/>
        <v>-2.7151589213154078E-2</v>
      </c>
      <c r="K66" s="15">
        <f t="shared" si="1"/>
        <v>1.7056089712390273E-6</v>
      </c>
    </row>
    <row r="67" spans="1:11" ht="24" x14ac:dyDescent="0.2">
      <c r="A67" s="11" t="s">
        <v>82</v>
      </c>
      <c r="B67" s="32">
        <v>1.670854271356784E-2</v>
      </c>
      <c r="C67" s="33">
        <v>0.12818111941397159</v>
      </c>
      <c r="D67" s="27">
        <v>15920</v>
      </c>
      <c r="E67" s="28">
        <v>0</v>
      </c>
      <c r="G67" s="11" t="s">
        <v>82</v>
      </c>
      <c r="H67" s="29">
        <v>1.4360265782072914E-2</v>
      </c>
      <c r="I67" s="16"/>
      <c r="J67" s="15">
        <f t="shared" si="2"/>
        <v>0.11015917736115405</v>
      </c>
      <c r="K67" s="15">
        <f t="shared" si="1"/>
        <v>-1.8718756342191757E-3</v>
      </c>
    </row>
    <row r="68" spans="1:11" ht="24" x14ac:dyDescent="0.2">
      <c r="A68" s="11" t="s">
        <v>83</v>
      </c>
      <c r="B68" s="32">
        <v>6.9723618090452265E-3</v>
      </c>
      <c r="C68" s="33">
        <v>8.3211675358458984E-2</v>
      </c>
      <c r="D68" s="27">
        <v>15920</v>
      </c>
      <c r="E68" s="28">
        <v>0</v>
      </c>
      <c r="G68" s="11" t="s">
        <v>83</v>
      </c>
      <c r="H68" s="29">
        <v>9.928873442561964E-3</v>
      </c>
      <c r="I68" s="16"/>
      <c r="J68" s="15">
        <f t="shared" si="2"/>
        <v>0.1184887301221956</v>
      </c>
      <c r="K68" s="15">
        <f t="shared" si="1"/>
        <v>-8.3194693172014133E-4</v>
      </c>
    </row>
    <row r="69" spans="1:11" ht="24" x14ac:dyDescent="0.2">
      <c r="A69" s="11" t="s">
        <v>84</v>
      </c>
      <c r="B69" s="32">
        <v>3.0778894472361811E-3</v>
      </c>
      <c r="C69" s="33">
        <v>5.5395025007626594E-2</v>
      </c>
      <c r="D69" s="27">
        <v>15920</v>
      </c>
      <c r="E69" s="28">
        <v>0</v>
      </c>
      <c r="G69" s="11" t="s">
        <v>84</v>
      </c>
      <c r="H69" s="29">
        <v>3.5092808589894877E-3</v>
      </c>
      <c r="I69" s="16"/>
      <c r="J69" s="15">
        <f t="shared" si="2"/>
        <v>6.3155124128647974E-2</v>
      </c>
      <c r="K69" s="15">
        <f t="shared" si="1"/>
        <v>-1.9498463123330292E-4</v>
      </c>
    </row>
    <row r="70" spans="1:11" ht="24" x14ac:dyDescent="0.2">
      <c r="A70" s="11" t="s">
        <v>85</v>
      </c>
      <c r="B70" s="32">
        <v>6.2814070351758787E-5</v>
      </c>
      <c r="C70" s="33">
        <v>7.9255328118528565E-3</v>
      </c>
      <c r="D70" s="27">
        <v>15920</v>
      </c>
      <c r="E70" s="28">
        <v>0</v>
      </c>
      <c r="G70" s="11" t="s">
        <v>85</v>
      </c>
      <c r="H70" s="29">
        <v>5.8446814235646384E-4</v>
      </c>
      <c r="I70" s="16"/>
      <c r="J70" s="15">
        <f t="shared" si="2"/>
        <v>7.3740333099046401E-2</v>
      </c>
      <c r="K70" s="15">
        <f t="shared" si="1"/>
        <v>-4.6322214397290284E-6</v>
      </c>
    </row>
    <row r="71" spans="1:11" x14ac:dyDescent="0.2">
      <c r="A71" s="11" t="s">
        <v>86</v>
      </c>
      <c r="B71" s="32">
        <v>4.6608040201005015E-2</v>
      </c>
      <c r="C71" s="33">
        <v>0.21080446426506338</v>
      </c>
      <c r="D71" s="27">
        <v>15920</v>
      </c>
      <c r="E71" s="28">
        <v>0</v>
      </c>
      <c r="G71" s="11" t="s">
        <v>86</v>
      </c>
      <c r="H71" s="29">
        <v>1.2149858494365992E-3</v>
      </c>
      <c r="I71" s="16"/>
      <c r="J71" s="15">
        <f t="shared" si="2"/>
        <v>5.4949393228499125E-3</v>
      </c>
      <c r="K71" s="15">
        <f t="shared" si="1"/>
        <v>-2.6862860571581461E-4</v>
      </c>
    </row>
    <row r="72" spans="1:11" ht="24" x14ac:dyDescent="0.2">
      <c r="A72" s="11" t="s">
        <v>87</v>
      </c>
      <c r="B72" s="32">
        <v>8.1909547738693467E-2</v>
      </c>
      <c r="C72" s="33">
        <v>0.27423547849654367</v>
      </c>
      <c r="D72" s="27">
        <v>15920</v>
      </c>
      <c r="E72" s="28">
        <v>0</v>
      </c>
      <c r="G72" s="11" t="s">
        <v>87</v>
      </c>
      <c r="H72" s="29">
        <v>1.2145367896914764E-2</v>
      </c>
      <c r="I72" s="16"/>
      <c r="J72" s="15">
        <f t="shared" si="2"/>
        <v>4.0660480425398215E-2</v>
      </c>
      <c r="K72" s="15">
        <f t="shared" ref="K72:K120" si="9">((0-B72)/C72)*H72</f>
        <v>-3.6276181222440669E-3</v>
      </c>
    </row>
    <row r="73" spans="1:11" ht="24" x14ac:dyDescent="0.2">
      <c r="A73" s="11" t="s">
        <v>162</v>
      </c>
      <c r="B73" s="32">
        <v>0.14842964824120605</v>
      </c>
      <c r="C73" s="33">
        <v>0.35553653518855971</v>
      </c>
      <c r="D73" s="27">
        <v>15920</v>
      </c>
      <c r="E73" s="28">
        <v>0</v>
      </c>
      <c r="G73" s="11" t="s">
        <v>162</v>
      </c>
      <c r="H73" s="29">
        <v>-9.9830792911570418E-3</v>
      </c>
      <c r="I73" s="16"/>
      <c r="J73" s="15">
        <f t="shared" si="2"/>
        <v>-2.3911169464195432E-2</v>
      </c>
      <c r="K73" s="15">
        <f t="shared" si="9"/>
        <v>4.1677431174960396E-3</v>
      </c>
    </row>
    <row r="74" spans="1:11" x14ac:dyDescent="0.2">
      <c r="A74" s="11" t="s">
        <v>88</v>
      </c>
      <c r="B74" s="32">
        <v>4.3969849246231158E-4</v>
      </c>
      <c r="C74" s="33">
        <v>2.0965036764579278E-2</v>
      </c>
      <c r="D74" s="27">
        <v>15920</v>
      </c>
      <c r="E74" s="28">
        <v>0</v>
      </c>
      <c r="G74" s="11" t="s">
        <v>88</v>
      </c>
      <c r="H74" s="29">
        <v>-6.6427390262677893E-4</v>
      </c>
      <c r="I74" s="16"/>
      <c r="J74" s="15">
        <f t="shared" si="2"/>
        <v>-3.1670911425016837E-2</v>
      </c>
      <c r="K74" s="15">
        <f t="shared" si="9"/>
        <v>1.3931777790178964E-5</v>
      </c>
    </row>
    <row r="75" spans="1:11" x14ac:dyDescent="0.2">
      <c r="A75" s="11" t="s">
        <v>89</v>
      </c>
      <c r="B75" s="25">
        <v>0.58002512562814068</v>
      </c>
      <c r="C75" s="26">
        <v>0.49356993575822206</v>
      </c>
      <c r="D75" s="27">
        <v>15920</v>
      </c>
      <c r="E75" s="28">
        <v>0</v>
      </c>
      <c r="G75" s="11" t="s">
        <v>89</v>
      </c>
      <c r="H75" s="29">
        <v>-6.2347610961554008E-2</v>
      </c>
      <c r="I75" s="16"/>
      <c r="J75" s="15">
        <f t="shared" si="2"/>
        <v>-5.305110417785007E-2</v>
      </c>
      <c r="K75" s="15">
        <f t="shared" si="9"/>
        <v>7.3268605440961337E-2</v>
      </c>
    </row>
    <row r="76" spans="1:11" ht="24" x14ac:dyDescent="0.2">
      <c r="A76" s="11" t="s">
        <v>90</v>
      </c>
      <c r="B76" s="25">
        <v>8.1658291457286432E-4</v>
      </c>
      <c r="C76" s="26">
        <v>2.8565142414273284E-2</v>
      </c>
      <c r="D76" s="27">
        <v>15920</v>
      </c>
      <c r="E76" s="28">
        <v>0</v>
      </c>
      <c r="G76" s="11" t="s">
        <v>90</v>
      </c>
      <c r="H76" s="29">
        <v>1.8242390844735545E-3</v>
      </c>
      <c r="I76" s="16"/>
      <c r="J76" s="15">
        <f t="shared" si="2"/>
        <v>6.3810269718602736E-2</v>
      </c>
      <c r="K76" s="15">
        <f t="shared" si="9"/>
        <v>-5.2148959976226545E-5</v>
      </c>
    </row>
    <row r="77" spans="1:11" x14ac:dyDescent="0.2">
      <c r="A77" s="11" t="s">
        <v>91</v>
      </c>
      <c r="B77" s="25">
        <v>6.0929648241206027E-3</v>
      </c>
      <c r="C77" s="26">
        <v>7.782172588464871E-2</v>
      </c>
      <c r="D77" s="27">
        <v>15920</v>
      </c>
      <c r="E77" s="28">
        <v>0</v>
      </c>
      <c r="G77" s="11" t="s">
        <v>91</v>
      </c>
      <c r="H77" s="29">
        <v>8.8331624308385127E-3</v>
      </c>
      <c r="I77" s="16"/>
      <c r="J77" s="15">
        <f t="shared" si="2"/>
        <v>0.11281351297547493</v>
      </c>
      <c r="K77" s="15">
        <f t="shared" si="9"/>
        <v>-6.9158255442211135E-4</v>
      </c>
    </row>
    <row r="78" spans="1:11" x14ac:dyDescent="0.2">
      <c r="A78" s="11" t="s">
        <v>92</v>
      </c>
      <c r="B78" s="25">
        <v>2.135678391959799E-3</v>
      </c>
      <c r="C78" s="26">
        <v>4.6165475653621141E-2</v>
      </c>
      <c r="D78" s="27">
        <v>15920</v>
      </c>
      <c r="E78" s="28">
        <v>0</v>
      </c>
      <c r="G78" s="11" t="s">
        <v>92</v>
      </c>
      <c r="H78" s="29">
        <v>7.3467409225064844E-3</v>
      </c>
      <c r="I78" s="16"/>
      <c r="J78" s="15">
        <f t="shared" si="2"/>
        <v>0.15879941759230906</v>
      </c>
      <c r="K78" s="15">
        <f t="shared" si="9"/>
        <v>-3.398703385457956E-4</v>
      </c>
    </row>
    <row r="79" spans="1:11" x14ac:dyDescent="0.2">
      <c r="A79" s="11" t="s">
        <v>93</v>
      </c>
      <c r="B79" s="25">
        <v>1.8216080402010049E-2</v>
      </c>
      <c r="C79" s="26">
        <v>0.13373622646914804</v>
      </c>
      <c r="D79" s="27">
        <v>15920</v>
      </c>
      <c r="E79" s="28">
        <v>0</v>
      </c>
      <c r="G79" s="11" t="s">
        <v>93</v>
      </c>
      <c r="H79" s="29">
        <v>2.3600864583115385E-2</v>
      </c>
      <c r="I79" s="16"/>
      <c r="J79" s="15">
        <f t="shared" si="2"/>
        <v>0.17325858481327622</v>
      </c>
      <c r="K79" s="15">
        <f t="shared" si="9"/>
        <v>-3.2146506459277096E-3</v>
      </c>
    </row>
    <row r="80" spans="1:11" x14ac:dyDescent="0.2">
      <c r="A80" s="11" t="s">
        <v>94</v>
      </c>
      <c r="B80" s="25">
        <v>0.38844221105527638</v>
      </c>
      <c r="C80" s="26">
        <v>0.48741130726604159</v>
      </c>
      <c r="D80" s="27">
        <v>15920</v>
      </c>
      <c r="E80" s="28">
        <v>0</v>
      </c>
      <c r="G80" s="11" t="s">
        <v>94</v>
      </c>
      <c r="H80" s="29">
        <v>5.3531964919801105E-2</v>
      </c>
      <c r="I80" s="16"/>
      <c r="J80" s="15">
        <f t="shared" si="2"/>
        <v>6.7166866291739305E-2</v>
      </c>
      <c r="K80" s="15">
        <f t="shared" si="9"/>
        <v>-4.266227415243589E-2</v>
      </c>
    </row>
    <row r="81" spans="1:11" x14ac:dyDescent="0.2">
      <c r="A81" s="11" t="s">
        <v>95</v>
      </c>
      <c r="B81" s="25">
        <v>3.7688442211055275E-3</v>
      </c>
      <c r="C81" s="26">
        <v>6.1277042139622338E-2</v>
      </c>
      <c r="D81" s="27">
        <v>15920</v>
      </c>
      <c r="E81" s="28">
        <v>0</v>
      </c>
      <c r="G81" s="11" t="s">
        <v>95</v>
      </c>
      <c r="H81" s="29">
        <v>6.8706801374039707E-3</v>
      </c>
      <c r="I81" s="16"/>
      <c r="J81" s="15">
        <f t="shared" si="2"/>
        <v>0.11170228482433792</v>
      </c>
      <c r="K81" s="15">
        <f t="shared" si="9"/>
        <v>-4.2258115318160623E-4</v>
      </c>
    </row>
    <row r="82" spans="1:11" x14ac:dyDescent="0.2">
      <c r="A82" s="11" t="s">
        <v>96</v>
      </c>
      <c r="B82" s="25">
        <v>1.2562814070351757E-4</v>
      </c>
      <c r="C82" s="26">
        <v>1.1208043941426124E-2</v>
      </c>
      <c r="D82" s="27">
        <v>15920</v>
      </c>
      <c r="E82" s="28">
        <v>0</v>
      </c>
      <c r="G82" s="11" t="s">
        <v>96</v>
      </c>
      <c r="H82" s="29">
        <v>5.0867643401197979E-4</v>
      </c>
      <c r="I82" s="16"/>
      <c r="J82" s="15">
        <f t="shared" si="2"/>
        <v>4.5379241248106557E-2</v>
      </c>
      <c r="K82" s="15">
        <f t="shared" si="9"/>
        <v>-5.7016259892080109E-6</v>
      </c>
    </row>
    <row r="83" spans="1:11" x14ac:dyDescent="0.2">
      <c r="A83" s="11" t="s">
        <v>97</v>
      </c>
      <c r="B83" s="25">
        <v>1.1683417085427136E-2</v>
      </c>
      <c r="C83" s="26">
        <v>0.1074599469798832</v>
      </c>
      <c r="D83" s="27">
        <v>15920</v>
      </c>
      <c r="E83" s="28">
        <v>0</v>
      </c>
      <c r="G83" s="11" t="s">
        <v>97</v>
      </c>
      <c r="H83" s="29">
        <v>-5.4433100892053131E-3</v>
      </c>
      <c r="I83" s="16"/>
      <c r="J83" s="15">
        <f t="shared" si="2"/>
        <v>-5.0062500292456971E-2</v>
      </c>
      <c r="K83" s="15">
        <f t="shared" si="9"/>
        <v>5.9181549856342935E-4</v>
      </c>
    </row>
    <row r="84" spans="1:11" x14ac:dyDescent="0.2">
      <c r="A84" s="11" t="s">
        <v>98</v>
      </c>
      <c r="B84" s="25">
        <v>0.4459798994974874</v>
      </c>
      <c r="C84" s="26">
        <v>0.49708887528491474</v>
      </c>
      <c r="D84" s="27">
        <v>15920</v>
      </c>
      <c r="E84" s="28">
        <v>0</v>
      </c>
      <c r="G84" s="11" t="s">
        <v>98</v>
      </c>
      <c r="H84" s="29">
        <v>-5.3168026005593623E-2</v>
      </c>
      <c r="I84" s="16"/>
      <c r="J84" s="15">
        <f t="shared" ref="J84:J120" si="10">((1-B84)/C84)*H84</f>
        <v>-5.9257321126440207E-2</v>
      </c>
      <c r="K84" s="15">
        <f t="shared" si="9"/>
        <v>4.7701471655070916E-2</v>
      </c>
    </row>
    <row r="85" spans="1:11" x14ac:dyDescent="0.2">
      <c r="A85" s="11" t="s">
        <v>99</v>
      </c>
      <c r="B85" s="25">
        <v>5.6532663316582912E-4</v>
      </c>
      <c r="C85" s="26">
        <v>2.3770623289787435E-2</v>
      </c>
      <c r="D85" s="27">
        <v>15920</v>
      </c>
      <c r="E85" s="28">
        <v>0</v>
      </c>
      <c r="G85" s="11" t="s">
        <v>99</v>
      </c>
      <c r="H85" s="29">
        <v>-9.3072554238001772E-4</v>
      </c>
      <c r="I85" s="16"/>
      <c r="J85" s="15">
        <f t="shared" si="10"/>
        <v>-3.9132309115444353E-2</v>
      </c>
      <c r="K85" s="15">
        <f t="shared" si="9"/>
        <v>2.2135050093582999E-5</v>
      </c>
    </row>
    <row r="86" spans="1:11" x14ac:dyDescent="0.2">
      <c r="A86" s="11" t="s">
        <v>100</v>
      </c>
      <c r="B86" s="25">
        <v>1.8844221105527637E-4</v>
      </c>
      <c r="C86" s="26">
        <v>1.3726563150459219E-2</v>
      </c>
      <c r="D86" s="27">
        <v>15920</v>
      </c>
      <c r="E86" s="28">
        <v>0</v>
      </c>
      <c r="G86" s="11" t="s">
        <v>100</v>
      </c>
      <c r="H86" s="29">
        <v>-7.9908331647662271E-4</v>
      </c>
      <c r="I86" s="16"/>
      <c r="J86" s="15">
        <f t="shared" si="10"/>
        <v>-5.820340654047261E-2</v>
      </c>
      <c r="K86" s="15">
        <f t="shared" si="9"/>
        <v>1.0970045839129096E-5</v>
      </c>
    </row>
    <row r="87" spans="1:11" x14ac:dyDescent="0.2">
      <c r="A87" s="11" t="s">
        <v>101</v>
      </c>
      <c r="B87" s="25">
        <v>4.3969849246231152E-4</v>
      </c>
      <c r="C87" s="26">
        <v>2.0965036764578095E-2</v>
      </c>
      <c r="D87" s="27">
        <v>15920</v>
      </c>
      <c r="E87" s="28">
        <v>0</v>
      </c>
      <c r="G87" s="11" t="s">
        <v>101</v>
      </c>
      <c r="H87" s="29">
        <v>-1.9561808517372022E-5</v>
      </c>
      <c r="I87" s="16"/>
      <c r="J87" s="15">
        <f t="shared" si="10"/>
        <v>-9.3265790273707589E-4</v>
      </c>
      <c r="K87" s="15">
        <f t="shared" si="9"/>
        <v>4.1026866833152337E-7</v>
      </c>
    </row>
    <row r="88" spans="1:11" x14ac:dyDescent="0.2">
      <c r="A88" s="11" t="s">
        <v>102</v>
      </c>
      <c r="B88" s="25">
        <v>5.025125628140704E-4</v>
      </c>
      <c r="C88" s="26">
        <v>2.2411862816773147E-2</v>
      </c>
      <c r="D88" s="27">
        <v>15920</v>
      </c>
      <c r="E88" s="28">
        <v>0</v>
      </c>
      <c r="G88" s="11" t="s">
        <v>102</v>
      </c>
      <c r="H88" s="29">
        <v>3.2653003002959878E-3</v>
      </c>
      <c r="I88" s="16"/>
      <c r="J88" s="15">
        <f t="shared" si="10"/>
        <v>0.14562196246494913</v>
      </c>
      <c r="K88" s="15">
        <f t="shared" si="9"/>
        <v>-7.3213656342357544E-5</v>
      </c>
    </row>
    <row r="89" spans="1:11" x14ac:dyDescent="0.2">
      <c r="A89" s="11" t="s">
        <v>103</v>
      </c>
      <c r="B89" s="25">
        <v>0.42556532663316582</v>
      </c>
      <c r="C89" s="26">
        <v>0.49444396635040472</v>
      </c>
      <c r="D89" s="27">
        <v>15920</v>
      </c>
      <c r="E89" s="28">
        <v>0</v>
      </c>
      <c r="G89" s="11" t="s">
        <v>103</v>
      </c>
      <c r="H89" s="29">
        <v>2.7467476625878399E-2</v>
      </c>
      <c r="I89" s="16"/>
      <c r="J89" s="15">
        <f t="shared" si="10"/>
        <v>3.1911140670317729E-2</v>
      </c>
      <c r="K89" s="15">
        <f t="shared" si="9"/>
        <v>-2.3641112962427841E-2</v>
      </c>
    </row>
    <row r="90" spans="1:11" x14ac:dyDescent="0.2">
      <c r="A90" s="11" t="s">
        <v>104</v>
      </c>
      <c r="B90" s="25">
        <v>1.6331658291457286E-3</v>
      </c>
      <c r="C90" s="26">
        <v>4.0380701123279961E-2</v>
      </c>
      <c r="D90" s="27">
        <v>15920</v>
      </c>
      <c r="E90" s="28">
        <v>0</v>
      </c>
      <c r="G90" s="11" t="s">
        <v>104</v>
      </c>
      <c r="H90" s="29">
        <v>7.469274415445676E-4</v>
      </c>
      <c r="I90" s="16"/>
      <c r="J90" s="15">
        <f t="shared" si="10"/>
        <v>1.8466930103407154E-2</v>
      </c>
      <c r="K90" s="15">
        <f t="shared" si="9"/>
        <v>-3.0208895349728575E-5</v>
      </c>
    </row>
    <row r="91" spans="1:11" ht="24" x14ac:dyDescent="0.2">
      <c r="A91" s="11" t="s">
        <v>163</v>
      </c>
      <c r="B91" s="25">
        <v>0.10584170854271359</v>
      </c>
      <c r="C91" s="26">
        <v>0.30764457792210237</v>
      </c>
      <c r="D91" s="27">
        <v>15920</v>
      </c>
      <c r="E91" s="28">
        <v>0</v>
      </c>
      <c r="G91" s="11" t="s">
        <v>163</v>
      </c>
      <c r="H91" s="29">
        <v>4.0914862163095631E-2</v>
      </c>
      <c r="I91" s="16"/>
      <c r="J91" s="15">
        <f t="shared" si="10"/>
        <v>0.11891762726345648</v>
      </c>
      <c r="K91" s="15">
        <f t="shared" si="9"/>
        <v>-1.4076305018540514E-2</v>
      </c>
    </row>
    <row r="92" spans="1:11" x14ac:dyDescent="0.2">
      <c r="A92" s="11" t="s">
        <v>105</v>
      </c>
      <c r="B92" s="25">
        <v>2.135678391959799E-3</v>
      </c>
      <c r="C92" s="26">
        <v>4.6165475653622119E-2</v>
      </c>
      <c r="D92" s="27">
        <v>15920</v>
      </c>
      <c r="E92" s="28">
        <v>0</v>
      </c>
      <c r="G92" s="11" t="s">
        <v>105</v>
      </c>
      <c r="H92" s="29">
        <v>8.5295388275393041E-3</v>
      </c>
      <c r="I92" s="16"/>
      <c r="J92" s="15">
        <f t="shared" si="10"/>
        <v>0.18436553193195904</v>
      </c>
      <c r="K92" s="15">
        <f t="shared" si="9"/>
        <v>-3.9458819625372071E-4</v>
      </c>
    </row>
    <row r="93" spans="1:11" x14ac:dyDescent="0.2">
      <c r="A93" s="11" t="s">
        <v>106</v>
      </c>
      <c r="B93" s="25">
        <v>3.1407035175879394E-3</v>
      </c>
      <c r="C93" s="26">
        <v>5.5955662556427817E-2</v>
      </c>
      <c r="D93" s="27">
        <v>15920</v>
      </c>
      <c r="E93" s="28">
        <v>0</v>
      </c>
      <c r="G93" s="11" t="s">
        <v>106</v>
      </c>
      <c r="H93" s="29">
        <v>5.5981765679963746E-3</v>
      </c>
      <c r="I93" s="16"/>
      <c r="J93" s="15">
        <f t="shared" si="10"/>
        <v>9.9732432790506351E-2</v>
      </c>
      <c r="K93" s="15">
        <f t="shared" si="9"/>
        <v>-3.1421686449434891E-4</v>
      </c>
    </row>
    <row r="94" spans="1:11" x14ac:dyDescent="0.2">
      <c r="A94" s="11" t="s">
        <v>107</v>
      </c>
      <c r="B94" s="25">
        <v>6.9095477386934678E-4</v>
      </c>
      <c r="C94" s="26">
        <v>2.6277761125855979E-2</v>
      </c>
      <c r="D94" s="27">
        <v>15920</v>
      </c>
      <c r="E94" s="28">
        <v>0</v>
      </c>
      <c r="G94" s="11" t="s">
        <v>107</v>
      </c>
      <c r="H94" s="29">
        <v>2.8164569751759831E-3</v>
      </c>
      <c r="I94" s="16"/>
      <c r="J94" s="15">
        <f t="shared" si="10"/>
        <v>0.10710619208781269</v>
      </c>
      <c r="K94" s="15">
        <f t="shared" si="9"/>
        <v>-7.4056704567599464E-5</v>
      </c>
    </row>
    <row r="95" spans="1:11" x14ac:dyDescent="0.2">
      <c r="A95" s="11" t="s">
        <v>164</v>
      </c>
      <c r="B95" s="25">
        <v>2.5125628140703515E-4</v>
      </c>
      <c r="C95" s="26">
        <v>1.5849571954585008E-2</v>
      </c>
      <c r="D95" s="27">
        <v>15920</v>
      </c>
      <c r="E95" s="28">
        <v>0</v>
      </c>
      <c r="G95" s="11" t="s">
        <v>164</v>
      </c>
      <c r="H95" s="29">
        <v>2.6134110603432743E-4</v>
      </c>
      <c r="I95" s="16"/>
      <c r="J95" s="15">
        <f t="shared" si="10"/>
        <v>1.6484700229665444E-2</v>
      </c>
      <c r="K95" s="15">
        <f t="shared" si="9"/>
        <v>-4.14292541584957E-6</v>
      </c>
    </row>
    <row r="96" spans="1:11" x14ac:dyDescent="0.2">
      <c r="A96" s="11" t="s">
        <v>108</v>
      </c>
      <c r="B96" s="25">
        <v>1.1306532663316582E-3</v>
      </c>
      <c r="C96" s="26">
        <v>3.3607228904108E-2</v>
      </c>
      <c r="D96" s="27">
        <v>15920</v>
      </c>
      <c r="E96" s="28">
        <v>0</v>
      </c>
      <c r="G96" s="11" t="s">
        <v>108</v>
      </c>
      <c r="H96" s="29">
        <v>-9.0858439455988556E-4</v>
      </c>
      <c r="I96" s="16"/>
      <c r="J96" s="15">
        <f t="shared" si="10"/>
        <v>-2.7004818018051546E-2</v>
      </c>
      <c r="K96" s="15">
        <f t="shared" si="9"/>
        <v>3.0567647108849694E-5</v>
      </c>
    </row>
    <row r="97" spans="1:11" x14ac:dyDescent="0.2">
      <c r="A97" s="11" t="s">
        <v>109</v>
      </c>
      <c r="B97" s="25">
        <v>1.099246231155779E-2</v>
      </c>
      <c r="C97" s="26">
        <v>0.10427037459410921</v>
      </c>
      <c r="D97" s="27">
        <v>15920</v>
      </c>
      <c r="E97" s="28">
        <v>0</v>
      </c>
      <c r="G97" s="11" t="s">
        <v>109</v>
      </c>
      <c r="H97" s="29">
        <v>-5.2994618298090523E-3</v>
      </c>
      <c r="I97" s="16"/>
      <c r="J97" s="15">
        <f t="shared" si="10"/>
        <v>-5.0265549690174806E-2</v>
      </c>
      <c r="K97" s="15">
        <f t="shared" si="9"/>
        <v>5.5868346749956134E-4</v>
      </c>
    </row>
    <row r="98" spans="1:11" ht="24" x14ac:dyDescent="0.2">
      <c r="A98" s="11" t="s">
        <v>110</v>
      </c>
      <c r="B98" s="25">
        <v>0.23756281407035176</v>
      </c>
      <c r="C98" s="26">
        <v>0.42560322069126977</v>
      </c>
      <c r="D98" s="27">
        <v>15920</v>
      </c>
      <c r="E98" s="28">
        <v>0</v>
      </c>
      <c r="G98" s="11" t="s">
        <v>110</v>
      </c>
      <c r="H98" s="29">
        <v>-3.1065215956022383E-2</v>
      </c>
      <c r="I98" s="16"/>
      <c r="J98" s="15">
        <f t="shared" si="10"/>
        <v>-5.565107283571917E-2</v>
      </c>
      <c r="K98" s="15">
        <f t="shared" si="9"/>
        <v>1.7339953655024706E-2</v>
      </c>
    </row>
    <row r="99" spans="1:11" x14ac:dyDescent="0.2">
      <c r="A99" s="11" t="s">
        <v>111</v>
      </c>
      <c r="B99" s="25">
        <v>4.1457286432160803E-2</v>
      </c>
      <c r="C99" s="26">
        <v>0.19935163940282616</v>
      </c>
      <c r="D99" s="27">
        <v>15920</v>
      </c>
      <c r="E99" s="28">
        <v>0</v>
      </c>
      <c r="G99" s="11" t="s">
        <v>111</v>
      </c>
      <c r="H99" s="29">
        <v>-1.2318336819566067E-2</v>
      </c>
      <c r="I99" s="16"/>
      <c r="J99" s="15">
        <f t="shared" si="10"/>
        <v>-5.9230272883836081E-2</v>
      </c>
      <c r="K99" s="15">
        <f t="shared" si="9"/>
        <v>2.5617287092615871E-3</v>
      </c>
    </row>
    <row r="100" spans="1:11" x14ac:dyDescent="0.2">
      <c r="A100" s="11" t="s">
        <v>112</v>
      </c>
      <c r="B100" s="25">
        <v>9.9246231155778897E-3</v>
      </c>
      <c r="C100" s="26">
        <v>9.912992600254128E-2</v>
      </c>
      <c r="D100" s="27">
        <v>15920</v>
      </c>
      <c r="E100" s="28">
        <v>0</v>
      </c>
      <c r="G100" s="11" t="s">
        <v>112</v>
      </c>
      <c r="H100" s="29">
        <v>-3.9287271115533533E-3</v>
      </c>
      <c r="I100" s="16"/>
      <c r="J100" s="15">
        <f t="shared" si="10"/>
        <v>-3.9238766056856701E-2</v>
      </c>
      <c r="K100" s="15">
        <f t="shared" si="9"/>
        <v>3.9333365289832248E-4</v>
      </c>
    </row>
    <row r="101" spans="1:11" x14ac:dyDescent="0.2">
      <c r="A101" s="11" t="s">
        <v>113</v>
      </c>
      <c r="B101" s="25">
        <v>2.5125628140703515E-4</v>
      </c>
      <c r="C101" s="26">
        <v>1.5849571954584783E-2</v>
      </c>
      <c r="D101" s="27">
        <v>15920</v>
      </c>
      <c r="E101" s="28">
        <v>0</v>
      </c>
      <c r="G101" s="11" t="s">
        <v>113</v>
      </c>
      <c r="H101" s="29">
        <v>-1.0004091365608139E-4</v>
      </c>
      <c r="I101" s="16"/>
      <c r="J101" s="15">
        <f t="shared" si="10"/>
        <v>-6.3103141229751752E-3</v>
      </c>
      <c r="K101" s="15">
        <f t="shared" si="9"/>
        <v>1.5859045295237933E-6</v>
      </c>
    </row>
    <row r="102" spans="1:11" x14ac:dyDescent="0.2">
      <c r="A102" s="11" t="s">
        <v>114</v>
      </c>
      <c r="B102" s="25">
        <v>6.2814070351758787E-5</v>
      </c>
      <c r="C102" s="26">
        <v>7.9255328118527629E-3</v>
      </c>
      <c r="D102" s="27">
        <v>15920</v>
      </c>
      <c r="E102" s="28">
        <v>0</v>
      </c>
      <c r="G102" s="11" t="s">
        <v>114</v>
      </c>
      <c r="H102" s="29">
        <v>1.0741056649377764E-3</v>
      </c>
      <c r="I102" s="16"/>
      <c r="J102" s="15">
        <f t="shared" si="10"/>
        <v>0.13551621341882936</v>
      </c>
      <c r="K102" s="15">
        <f t="shared" si="9"/>
        <v>-8.5128596908618225E-6</v>
      </c>
    </row>
    <row r="103" spans="1:11" x14ac:dyDescent="0.2">
      <c r="A103" s="11" t="s">
        <v>115</v>
      </c>
      <c r="B103" s="25">
        <v>1.2562814070351757E-4</v>
      </c>
      <c r="C103" s="26">
        <v>1.1208043941425692E-2</v>
      </c>
      <c r="D103" s="27">
        <v>15920</v>
      </c>
      <c r="E103" s="28">
        <v>0</v>
      </c>
      <c r="G103" s="11" t="s">
        <v>115</v>
      </c>
      <c r="H103" s="29">
        <v>-3.1311667466277644E-4</v>
      </c>
      <c r="I103" s="16"/>
      <c r="J103" s="15">
        <f t="shared" si="10"/>
        <v>-2.793327185664933E-2</v>
      </c>
      <c r="K103" s="15">
        <f t="shared" si="9"/>
        <v>3.5096459174078814E-6</v>
      </c>
    </row>
    <row r="104" spans="1:11" x14ac:dyDescent="0.2">
      <c r="A104" s="11" t="s">
        <v>116</v>
      </c>
      <c r="B104" s="25">
        <v>0.13900753768844221</v>
      </c>
      <c r="C104" s="26">
        <v>0.34596525908458409</v>
      </c>
      <c r="D104" s="27">
        <v>15920</v>
      </c>
      <c r="E104" s="28">
        <v>0</v>
      </c>
      <c r="G104" s="11" t="s">
        <v>116</v>
      </c>
      <c r="H104" s="29">
        <v>4.0534672667584787E-2</v>
      </c>
      <c r="I104" s="16"/>
      <c r="J104" s="15">
        <f t="shared" si="10"/>
        <v>0.10087731849550885</v>
      </c>
      <c r="K104" s="15">
        <f t="shared" si="9"/>
        <v>-1.6286678764905603E-2</v>
      </c>
    </row>
    <row r="105" spans="1:11" ht="24" x14ac:dyDescent="0.2">
      <c r="A105" s="11" t="s">
        <v>165</v>
      </c>
      <c r="B105" s="25">
        <v>8.1030150753768834E-3</v>
      </c>
      <c r="C105" s="26">
        <v>8.9654119330002696E-2</v>
      </c>
      <c r="D105" s="27">
        <v>15920</v>
      </c>
      <c r="E105" s="28">
        <v>0</v>
      </c>
      <c r="G105" s="11" t="s">
        <v>165</v>
      </c>
      <c r="H105" s="29">
        <v>7.6113558511501037E-3</v>
      </c>
      <c r="I105" s="16"/>
      <c r="J105" s="15">
        <f t="shared" si="10"/>
        <v>8.4208968604721768E-2</v>
      </c>
      <c r="K105" s="15">
        <f t="shared" si="9"/>
        <v>-6.8792077449237579E-4</v>
      </c>
    </row>
    <row r="106" spans="1:11" x14ac:dyDescent="0.2">
      <c r="A106" s="11" t="s">
        <v>117</v>
      </c>
      <c r="B106" s="25">
        <v>0.42399497487437188</v>
      </c>
      <c r="C106" s="26">
        <v>0.49420499570002946</v>
      </c>
      <c r="D106" s="27">
        <v>15920</v>
      </c>
      <c r="E106" s="28">
        <v>0</v>
      </c>
      <c r="G106" s="11" t="s">
        <v>117</v>
      </c>
      <c r="H106" s="29">
        <v>-1.8274282265610543E-2</v>
      </c>
      <c r="I106" s="16"/>
      <c r="J106" s="15">
        <f t="shared" si="10"/>
        <v>-2.1299012569967826E-2</v>
      </c>
      <c r="K106" s="15">
        <f t="shared" si="9"/>
        <v>1.5678117213444146E-2</v>
      </c>
    </row>
    <row r="107" spans="1:11" x14ac:dyDescent="0.2">
      <c r="A107" s="11" t="s">
        <v>118</v>
      </c>
      <c r="B107" s="25">
        <v>0.12054020100502512</v>
      </c>
      <c r="C107" s="26">
        <v>0.32560239603077962</v>
      </c>
      <c r="D107" s="27">
        <v>15920</v>
      </c>
      <c r="E107" s="28">
        <v>0</v>
      </c>
      <c r="G107" s="11" t="s">
        <v>118</v>
      </c>
      <c r="H107" s="29">
        <v>3.4100099033872323E-2</v>
      </c>
      <c r="I107" s="16"/>
      <c r="J107" s="15">
        <f t="shared" si="10"/>
        <v>9.2105176766583516E-2</v>
      </c>
      <c r="K107" s="15">
        <f t="shared" si="9"/>
        <v>-1.2624086437759715E-2</v>
      </c>
    </row>
    <row r="108" spans="1:11" x14ac:dyDescent="0.2">
      <c r="A108" s="11" t="s">
        <v>166</v>
      </c>
      <c r="B108" s="25">
        <v>9.4221105527638165E-4</v>
      </c>
      <c r="C108" s="26">
        <v>3.06819560273714E-2</v>
      </c>
      <c r="D108" s="27">
        <v>15920</v>
      </c>
      <c r="E108" s="28">
        <v>0</v>
      </c>
      <c r="G108" s="11" t="s">
        <v>166</v>
      </c>
      <c r="H108" s="29">
        <v>-1.1115983073115893E-3</v>
      </c>
      <c r="I108" s="16"/>
      <c r="J108" s="15">
        <f t="shared" si="10"/>
        <v>-3.61955719546267E-2</v>
      </c>
      <c r="K108" s="15">
        <f t="shared" si="9"/>
        <v>3.4136031393863583E-5</v>
      </c>
    </row>
    <row r="109" spans="1:11" x14ac:dyDescent="0.2">
      <c r="A109" s="11" t="s">
        <v>119</v>
      </c>
      <c r="B109" s="25">
        <v>6.5326633165829137E-3</v>
      </c>
      <c r="C109" s="26">
        <v>8.0562989733021451E-2</v>
      </c>
      <c r="D109" s="27">
        <v>15920</v>
      </c>
      <c r="E109" s="28">
        <v>0</v>
      </c>
      <c r="G109" s="11" t="s">
        <v>119</v>
      </c>
      <c r="H109" s="29">
        <v>-1.5996616071593586E-3</v>
      </c>
      <c r="I109" s="16"/>
      <c r="J109" s="15">
        <f t="shared" si="10"/>
        <v>-1.9726322989325841E-2</v>
      </c>
      <c r="K109" s="15">
        <f t="shared" si="9"/>
        <v>1.2971279659141927E-4</v>
      </c>
    </row>
    <row r="110" spans="1:11" x14ac:dyDescent="0.2">
      <c r="A110" s="11" t="s">
        <v>120</v>
      </c>
      <c r="B110" s="25">
        <v>0.10508793969849246</v>
      </c>
      <c r="C110" s="26">
        <v>0.30667633152091456</v>
      </c>
      <c r="D110" s="27">
        <v>15920</v>
      </c>
      <c r="E110" s="28">
        <v>0</v>
      </c>
      <c r="G110" s="11" t="s">
        <v>120</v>
      </c>
      <c r="H110" s="29">
        <v>5.0907399661138858E-2</v>
      </c>
      <c r="I110" s="16"/>
      <c r="J110" s="15">
        <f t="shared" si="10"/>
        <v>0.148552859261769</v>
      </c>
      <c r="K110" s="15">
        <f t="shared" si="9"/>
        <v>-1.7444299399518467E-2</v>
      </c>
    </row>
    <row r="111" spans="1:11" x14ac:dyDescent="0.2">
      <c r="A111" s="11" t="s">
        <v>121</v>
      </c>
      <c r="B111" s="25">
        <v>6.2814070351758787E-5</v>
      </c>
      <c r="C111" s="26">
        <v>7.9255328118529693E-3</v>
      </c>
      <c r="D111" s="27">
        <v>15920</v>
      </c>
      <c r="E111" s="28">
        <v>0</v>
      </c>
      <c r="G111" s="11" t="s">
        <v>121</v>
      </c>
      <c r="H111" s="29">
        <v>7.9888289022568646E-4</v>
      </c>
      <c r="I111" s="16"/>
      <c r="J111" s="15">
        <f t="shared" si="10"/>
        <v>0.10079230357168277</v>
      </c>
      <c r="K111" s="15">
        <f t="shared" si="9"/>
        <v>-6.3315725593116884E-6</v>
      </c>
    </row>
    <row r="112" spans="1:11" x14ac:dyDescent="0.2">
      <c r="A112" s="11" t="s">
        <v>122</v>
      </c>
      <c r="B112" s="25">
        <v>6.2814070351758787E-5</v>
      </c>
      <c r="C112" s="26">
        <v>7.9255328118527073E-3</v>
      </c>
      <c r="D112" s="27">
        <v>15920</v>
      </c>
      <c r="E112" s="28">
        <v>0</v>
      </c>
      <c r="G112" s="11" t="s">
        <v>122</v>
      </c>
      <c r="H112" s="29">
        <v>1.2241969194663196E-3</v>
      </c>
      <c r="I112" s="16"/>
      <c r="J112" s="15">
        <f t="shared" si="10"/>
        <v>0.15445271021327586</v>
      </c>
      <c r="K112" s="15">
        <f t="shared" si="9"/>
        <v>-9.7024128534000803E-6</v>
      </c>
    </row>
    <row r="113" spans="1:11" x14ac:dyDescent="0.2">
      <c r="A113" s="11" t="s">
        <v>123</v>
      </c>
      <c r="B113" s="25">
        <v>1.2562814070351757E-4</v>
      </c>
      <c r="C113" s="26">
        <v>1.1208043941426049E-2</v>
      </c>
      <c r="D113" s="27">
        <v>15920</v>
      </c>
      <c r="E113" s="28">
        <v>0</v>
      </c>
      <c r="F113" s="34"/>
      <c r="G113" s="11" t="s">
        <v>123</v>
      </c>
      <c r="H113" s="29">
        <v>5.6863842365366586E-4</v>
      </c>
      <c r="I113" s="16"/>
      <c r="J113" s="15">
        <f t="shared" si="10"/>
        <v>5.0728475872965612E-2</v>
      </c>
      <c r="K113" s="15">
        <f t="shared" si="9"/>
        <v>-6.3737248238428948E-6</v>
      </c>
    </row>
    <row r="114" spans="1:11" x14ac:dyDescent="0.2">
      <c r="A114" s="11" t="s">
        <v>124</v>
      </c>
      <c r="B114" s="25">
        <v>1.2562814070351757E-4</v>
      </c>
      <c r="C114" s="26">
        <v>1.1208043941425445E-2</v>
      </c>
      <c r="D114" s="27">
        <v>15920</v>
      </c>
      <c r="E114" s="28">
        <v>0</v>
      </c>
      <c r="G114" s="11" t="s">
        <v>124</v>
      </c>
      <c r="H114" s="29">
        <v>-3.8029446213798423E-4</v>
      </c>
      <c r="I114" s="16"/>
      <c r="J114" s="15">
        <f t="shared" si="10"/>
        <v>-3.3926230878376269E-2</v>
      </c>
      <c r="K114" s="15">
        <f t="shared" si="9"/>
        <v>4.2626248119583195E-6</v>
      </c>
    </row>
    <row r="115" spans="1:11" x14ac:dyDescent="0.2">
      <c r="A115" s="11" t="s">
        <v>125</v>
      </c>
      <c r="B115" s="25">
        <v>4.3969849246231152E-4</v>
      </c>
      <c r="C115" s="26">
        <v>2.0965036764578761E-2</v>
      </c>
      <c r="D115" s="27">
        <v>15920</v>
      </c>
      <c r="E115" s="28">
        <v>0</v>
      </c>
      <c r="G115" s="11" t="s">
        <v>125</v>
      </c>
      <c r="H115" s="29">
        <v>8.4428163743824954E-4</v>
      </c>
      <c r="I115" s="16"/>
      <c r="J115" s="15">
        <f t="shared" si="10"/>
        <v>4.0253228150826506E-2</v>
      </c>
      <c r="K115" s="15">
        <f t="shared" si="9"/>
        <v>-1.7707069506427793E-5</v>
      </c>
    </row>
    <row r="116" spans="1:11" x14ac:dyDescent="0.2">
      <c r="A116" s="11" t="s">
        <v>126</v>
      </c>
      <c r="B116" s="25">
        <v>0.38373115577889449</v>
      </c>
      <c r="C116" s="26">
        <v>0.48630896677492508</v>
      </c>
      <c r="D116" s="27">
        <v>15920</v>
      </c>
      <c r="E116" s="28">
        <v>0</v>
      </c>
      <c r="G116" s="11" t="s">
        <v>126</v>
      </c>
      <c r="H116" s="29">
        <v>2.1696955703827729E-2</v>
      </c>
      <c r="I116" s="16"/>
      <c r="J116" s="15">
        <f t="shared" si="10"/>
        <v>2.7495190770156858E-2</v>
      </c>
      <c r="K116" s="15">
        <f t="shared" si="9"/>
        <v>-1.7120387362642774E-2</v>
      </c>
    </row>
    <row r="117" spans="1:11" x14ac:dyDescent="0.2">
      <c r="A117" s="11" t="s">
        <v>127</v>
      </c>
      <c r="B117" s="25">
        <v>0.50703517587939695</v>
      </c>
      <c r="C117" s="26">
        <v>0.49996620655330432</v>
      </c>
      <c r="D117" s="27">
        <v>15920</v>
      </c>
      <c r="E117" s="28">
        <v>0</v>
      </c>
      <c r="G117" s="11" t="s">
        <v>127</v>
      </c>
      <c r="H117" s="29">
        <v>-5.211616386897111E-2</v>
      </c>
      <c r="I117" s="16"/>
      <c r="J117" s="15">
        <f t="shared" si="10"/>
        <v>-5.1386344154379877E-2</v>
      </c>
      <c r="K117" s="15">
        <f t="shared" si="9"/>
        <v>5.2853028798949327E-2</v>
      </c>
    </row>
    <row r="118" spans="1:11" ht="24" x14ac:dyDescent="0.2">
      <c r="A118" s="11" t="s">
        <v>136</v>
      </c>
      <c r="B118" s="25">
        <v>1.884422110552764E-3</v>
      </c>
      <c r="C118" s="26">
        <v>4.3370372565276795E-2</v>
      </c>
      <c r="D118" s="27">
        <v>15920</v>
      </c>
      <c r="E118" s="28">
        <v>0</v>
      </c>
      <c r="G118" s="11" t="s">
        <v>136</v>
      </c>
      <c r="H118" s="29">
        <v>-2.1487917509976271E-3</v>
      </c>
      <c r="I118" s="16"/>
      <c r="J118" s="15">
        <f t="shared" si="10"/>
        <v>-4.9451789169738386E-2</v>
      </c>
      <c r="K118" s="15">
        <f t="shared" si="9"/>
        <v>9.3363982069990658E-5</v>
      </c>
    </row>
    <row r="119" spans="1:11" x14ac:dyDescent="0.2">
      <c r="A119" s="11" t="s">
        <v>128</v>
      </c>
      <c r="B119" s="25">
        <v>5.6532663316582912E-4</v>
      </c>
      <c r="C119" s="26">
        <v>2.3770623289787234E-2</v>
      </c>
      <c r="D119" s="27">
        <v>15920</v>
      </c>
      <c r="E119" s="28">
        <v>0</v>
      </c>
      <c r="G119" s="11" t="s">
        <v>128</v>
      </c>
      <c r="H119" s="29">
        <v>-8.1695776461703374E-4</v>
      </c>
      <c r="I119" s="16"/>
      <c r="J119" s="15">
        <f t="shared" si="10"/>
        <v>-3.4348948560609341E-2</v>
      </c>
      <c r="K119" s="15">
        <f t="shared" si="9"/>
        <v>1.9429359376876629E-5</v>
      </c>
    </row>
    <row r="120" spans="1:11" ht="12.75" thickBot="1" x14ac:dyDescent="0.25">
      <c r="A120" s="13" t="s">
        <v>129</v>
      </c>
      <c r="B120" s="35">
        <v>6.2814070351758787E-5</v>
      </c>
      <c r="C120" s="36">
        <v>7.9255328118527126E-3</v>
      </c>
      <c r="D120" s="37">
        <v>15920</v>
      </c>
      <c r="E120" s="38">
        <v>0</v>
      </c>
      <c r="G120" s="13" t="s">
        <v>129</v>
      </c>
      <c r="H120" s="39">
        <v>3.0817077602533484E-4</v>
      </c>
      <c r="I120" s="16"/>
      <c r="J120" s="15">
        <f t="shared" si="10"/>
        <v>3.8880845727328986E-2</v>
      </c>
      <c r="K120" s="15">
        <f t="shared" si="9"/>
        <v>-2.4424175970430923E-6</v>
      </c>
    </row>
    <row r="121" spans="1:11" ht="12.75" thickTop="1" x14ac:dyDescent="0.2">
      <c r="A121" s="14" t="s">
        <v>135</v>
      </c>
      <c r="B121" s="14"/>
      <c r="C121" s="14"/>
      <c r="D121" s="14"/>
      <c r="E121" s="14"/>
      <c r="G121" s="14" t="s">
        <v>132</v>
      </c>
      <c r="H121" s="14"/>
      <c r="I121" s="16"/>
    </row>
  </sheetData>
  <mergeCells count="7">
    <mergeCell ref="A121:E121"/>
    <mergeCell ref="G4:H4"/>
    <mergeCell ref="G5:G6"/>
    <mergeCell ref="G121:H121"/>
    <mergeCell ref="J5:K5"/>
    <mergeCell ref="A5:E5"/>
    <mergeCell ref="A6"/>
  </mergeCells>
  <pageMargins left="0.45" right="0.45" top="0.5" bottom="0.5" header="0" footer="0"/>
  <pageSetup scale="85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1"/>
  <sheetViews>
    <sheetView workbookViewId="0">
      <selection sqref="A1:XFD1048576"/>
    </sheetView>
  </sheetViews>
  <sheetFormatPr defaultRowHeight="12" x14ac:dyDescent="0.2"/>
  <cols>
    <col min="1" max="1" width="30.7109375" style="15" customWidth="1"/>
    <col min="2" max="6" width="9.140625" style="15"/>
    <col min="7" max="7" width="27.7109375" style="15" customWidth="1"/>
    <col min="8" max="8" width="10.28515625" style="15" bestFit="1" customWidth="1"/>
    <col min="9" max="9" width="9.140625" style="15"/>
    <col min="10" max="10" width="12.7109375" style="15" bestFit="1" customWidth="1"/>
    <col min="11" max="11" width="15.28515625" style="15" bestFit="1" customWidth="1"/>
    <col min="12" max="16384" width="9.140625" style="15"/>
  </cols>
  <sheetData>
    <row r="1" spans="1:11" x14ac:dyDescent="0.2">
      <c r="A1" s="15" t="s">
        <v>3</v>
      </c>
    </row>
    <row r="4" spans="1:11" ht="12.75" thickBot="1" x14ac:dyDescent="0.25">
      <c r="G4" s="40" t="s">
        <v>130</v>
      </c>
      <c r="H4" s="40"/>
      <c r="I4" s="52"/>
    </row>
    <row r="5" spans="1:11" ht="13.5" thickTop="1" thickBot="1" x14ac:dyDescent="0.25">
      <c r="A5" s="40" t="s">
        <v>0</v>
      </c>
      <c r="B5" s="40"/>
      <c r="C5" s="40"/>
      <c r="D5" s="40"/>
      <c r="E5" s="40"/>
      <c r="G5" s="41" t="s">
        <v>134</v>
      </c>
      <c r="H5" s="42" t="s">
        <v>131</v>
      </c>
      <c r="I5" s="52"/>
      <c r="J5" s="17" t="s">
        <v>5</v>
      </c>
      <c r="K5" s="17"/>
    </row>
    <row r="6" spans="1:11" ht="27" thickTop="1" thickBot="1" x14ac:dyDescent="0.25">
      <c r="A6" s="43" t="s">
        <v>134</v>
      </c>
      <c r="B6" s="44" t="s">
        <v>1</v>
      </c>
      <c r="C6" s="45" t="s">
        <v>219</v>
      </c>
      <c r="D6" s="45" t="s">
        <v>220</v>
      </c>
      <c r="E6" s="46" t="s">
        <v>2</v>
      </c>
      <c r="G6" s="47"/>
      <c r="H6" s="53" t="s">
        <v>4</v>
      </c>
      <c r="I6" s="52"/>
      <c r="J6" s="19" t="s">
        <v>6</v>
      </c>
      <c r="K6" s="19" t="s">
        <v>7</v>
      </c>
    </row>
    <row r="7" spans="1:11" ht="12.75" thickTop="1" x14ac:dyDescent="0.2">
      <c r="A7" s="48" t="s">
        <v>46</v>
      </c>
      <c r="B7" s="54">
        <v>0.49173494322265343</v>
      </c>
      <c r="C7" s="55">
        <v>0.49996761816293228</v>
      </c>
      <c r="D7" s="56">
        <v>6957</v>
      </c>
      <c r="E7" s="57">
        <v>0</v>
      </c>
      <c r="G7" s="48" t="s">
        <v>46</v>
      </c>
      <c r="H7" s="58">
        <v>7.3452250439593469E-2</v>
      </c>
      <c r="I7" s="52"/>
      <c r="J7" s="15">
        <f>((1-B7)/C7)*H7</f>
        <v>7.4671260465387773E-2</v>
      </c>
      <c r="K7" s="15">
        <f>((0-B7)/C7)*H7</f>
        <v>-7.2242755105229511E-2</v>
      </c>
    </row>
    <row r="8" spans="1:11" x14ac:dyDescent="0.2">
      <c r="A8" s="49" t="s">
        <v>47</v>
      </c>
      <c r="B8" s="59">
        <v>0.65789851947678601</v>
      </c>
      <c r="C8" s="60">
        <v>0.47444748234868567</v>
      </c>
      <c r="D8" s="61">
        <v>6957</v>
      </c>
      <c r="E8" s="62">
        <v>0</v>
      </c>
      <c r="G8" s="49" t="s">
        <v>47</v>
      </c>
      <c r="H8" s="63">
        <v>4.1454506376640519E-2</v>
      </c>
      <c r="I8" s="52"/>
      <c r="J8" s="15">
        <f t="shared" ref="J8:J18" si="0">((1-B8)/C8)*H8</f>
        <v>2.9890869977017221E-2</v>
      </c>
      <c r="K8" s="15">
        <f t="shared" ref="K8:K71" si="1">((0-B8)/C8)*H8</f>
        <v>-5.7483408354961282E-2</v>
      </c>
    </row>
    <row r="9" spans="1:11" x14ac:dyDescent="0.2">
      <c r="A9" s="49" t="s">
        <v>48</v>
      </c>
      <c r="B9" s="59">
        <v>0.57524795170332033</v>
      </c>
      <c r="C9" s="60">
        <v>0.49434084592502492</v>
      </c>
      <c r="D9" s="61">
        <v>6957</v>
      </c>
      <c r="E9" s="62">
        <v>0</v>
      </c>
      <c r="G9" s="49" t="s">
        <v>48</v>
      </c>
      <c r="H9" s="63">
        <v>6.8578061192320808E-2</v>
      </c>
      <c r="I9" s="52"/>
      <c r="J9" s="15">
        <f t="shared" si="0"/>
        <v>5.8924266929929463E-2</v>
      </c>
      <c r="K9" s="15">
        <f t="shared" si="1"/>
        <v>-7.9802002116269935E-2</v>
      </c>
    </row>
    <row r="10" spans="1:11" x14ac:dyDescent="0.2">
      <c r="A10" s="49" t="s">
        <v>49</v>
      </c>
      <c r="B10" s="59">
        <v>0.86244070720137989</v>
      </c>
      <c r="C10" s="60">
        <v>0.34446159303032581</v>
      </c>
      <c r="D10" s="61">
        <v>6957</v>
      </c>
      <c r="E10" s="62">
        <v>0</v>
      </c>
      <c r="G10" s="49" t="s">
        <v>49</v>
      </c>
      <c r="H10" s="63">
        <v>3.705599928557355E-2</v>
      </c>
      <c r="I10" s="52"/>
      <c r="J10" s="15">
        <f t="shared" si="0"/>
        <v>1.479815793344747E-2</v>
      </c>
      <c r="K10" s="15">
        <f t="shared" si="1"/>
        <v>-9.2778419645438676E-2</v>
      </c>
    </row>
    <row r="11" spans="1:11" x14ac:dyDescent="0.2">
      <c r="A11" s="49" t="s">
        <v>50</v>
      </c>
      <c r="B11" s="59">
        <v>2.6448181687508978E-2</v>
      </c>
      <c r="C11" s="60">
        <v>0.16047547171652735</v>
      </c>
      <c r="D11" s="61">
        <v>6957</v>
      </c>
      <c r="E11" s="62">
        <v>0</v>
      </c>
      <c r="G11" s="49" t="s">
        <v>50</v>
      </c>
      <c r="H11" s="63">
        <v>2.1964863215438724E-2</v>
      </c>
      <c r="I11" s="52"/>
      <c r="J11" s="15">
        <f t="shared" si="0"/>
        <v>0.13325358881106308</v>
      </c>
      <c r="K11" s="15">
        <f t="shared" si="1"/>
        <v>-3.6200591084062602E-3</v>
      </c>
    </row>
    <row r="12" spans="1:11" x14ac:dyDescent="0.2">
      <c r="A12" s="49" t="s">
        <v>51</v>
      </c>
      <c r="B12" s="59">
        <v>0.36998706338939197</v>
      </c>
      <c r="C12" s="60">
        <v>0.48283552734717128</v>
      </c>
      <c r="D12" s="61">
        <v>6957</v>
      </c>
      <c r="E12" s="62">
        <v>0</v>
      </c>
      <c r="G12" s="49" t="s">
        <v>51</v>
      </c>
      <c r="H12" s="63">
        <v>7.3349879659847531E-2</v>
      </c>
      <c r="I12" s="52"/>
      <c r="J12" s="15">
        <f t="shared" si="0"/>
        <v>9.5708311561978468E-2</v>
      </c>
      <c r="K12" s="15">
        <f t="shared" si="1"/>
        <v>-5.6206523833112615E-2</v>
      </c>
    </row>
    <row r="13" spans="1:11" x14ac:dyDescent="0.2">
      <c r="A13" s="49" t="s">
        <v>138</v>
      </c>
      <c r="B13" s="59">
        <v>0.86301566767284754</v>
      </c>
      <c r="C13" s="60">
        <v>0.34385552252331869</v>
      </c>
      <c r="D13" s="61">
        <v>6957</v>
      </c>
      <c r="E13" s="62">
        <v>0</v>
      </c>
      <c r="G13" s="49" t="s">
        <v>138</v>
      </c>
      <c r="H13" s="63">
        <v>3.9275110350272563E-2</v>
      </c>
      <c r="I13" s="52"/>
      <c r="J13" s="15">
        <f t="shared" si="0"/>
        <v>1.5646323574874301E-2</v>
      </c>
      <c r="K13" s="15">
        <f t="shared" si="1"/>
        <v>-9.8573480318515566E-2</v>
      </c>
    </row>
    <row r="14" spans="1:11" x14ac:dyDescent="0.2">
      <c r="A14" s="49" t="s">
        <v>139</v>
      </c>
      <c r="B14" s="59">
        <v>0.7560730199798763</v>
      </c>
      <c r="C14" s="60">
        <v>0.42948005978374437</v>
      </c>
      <c r="D14" s="61">
        <v>6957</v>
      </c>
      <c r="E14" s="62">
        <v>0</v>
      </c>
      <c r="G14" s="49" t="s">
        <v>139</v>
      </c>
      <c r="H14" s="63">
        <v>3.508867429571659E-2</v>
      </c>
      <c r="I14" s="52"/>
      <c r="J14" s="15">
        <f t="shared" si="0"/>
        <v>1.9928921398990281E-2</v>
      </c>
      <c r="K14" s="15">
        <f t="shared" si="1"/>
        <v>-6.1771435803587994E-2</v>
      </c>
    </row>
    <row r="15" spans="1:11" x14ac:dyDescent="0.2">
      <c r="A15" s="49" t="s">
        <v>140</v>
      </c>
      <c r="B15" s="59">
        <v>0.75923530257294813</v>
      </c>
      <c r="C15" s="60">
        <v>0.42757845706713715</v>
      </c>
      <c r="D15" s="61">
        <v>6957</v>
      </c>
      <c r="E15" s="62">
        <v>0</v>
      </c>
      <c r="G15" s="49" t="s">
        <v>140</v>
      </c>
      <c r="H15" s="63">
        <v>3.9622352786462527E-2</v>
      </c>
      <c r="I15" s="52"/>
      <c r="J15" s="15">
        <f t="shared" si="0"/>
        <v>2.2310908377880845E-2</v>
      </c>
      <c r="K15" s="15">
        <f t="shared" si="1"/>
        <v>-7.0355951075800977E-2</v>
      </c>
    </row>
    <row r="16" spans="1:11" x14ac:dyDescent="0.2">
      <c r="A16" s="49" t="s">
        <v>141</v>
      </c>
      <c r="B16" s="59">
        <v>0.49662210723012801</v>
      </c>
      <c r="C16" s="60">
        <v>0.50002452779400497</v>
      </c>
      <c r="D16" s="61">
        <v>6957</v>
      </c>
      <c r="E16" s="62">
        <v>0</v>
      </c>
      <c r="G16" s="49" t="s">
        <v>141</v>
      </c>
      <c r="H16" s="63">
        <v>4.8754314105573751E-2</v>
      </c>
      <c r="I16" s="52"/>
      <c r="J16" s="15">
        <f t="shared" si="0"/>
        <v>4.9081280084753487E-2</v>
      </c>
      <c r="K16" s="15">
        <f t="shared" si="1"/>
        <v>-4.8422565017939276E-2</v>
      </c>
    </row>
    <row r="17" spans="1:11" x14ac:dyDescent="0.2">
      <c r="A17" s="49" t="s">
        <v>142</v>
      </c>
      <c r="B17" s="59">
        <v>0.54750610895500929</v>
      </c>
      <c r="C17" s="60">
        <v>0.49777382952880123</v>
      </c>
      <c r="D17" s="61">
        <v>6957</v>
      </c>
      <c r="E17" s="62">
        <v>0</v>
      </c>
      <c r="G17" s="49" t="s">
        <v>142</v>
      </c>
      <c r="H17" s="63">
        <v>6.1579449657310353E-2</v>
      </c>
      <c r="I17" s="52"/>
      <c r="J17" s="15">
        <f t="shared" si="0"/>
        <v>5.5977882184409314E-2</v>
      </c>
      <c r="K17" s="15">
        <f t="shared" si="1"/>
        <v>-6.7731814879420274E-2</v>
      </c>
    </row>
    <row r="18" spans="1:11" x14ac:dyDescent="0.2">
      <c r="A18" s="49" t="s">
        <v>143</v>
      </c>
      <c r="B18" s="59">
        <v>0.33390829380480092</v>
      </c>
      <c r="C18" s="60">
        <v>0.47164130382989</v>
      </c>
      <c r="D18" s="61">
        <v>6957</v>
      </c>
      <c r="E18" s="62">
        <v>0</v>
      </c>
      <c r="G18" s="49" t="s">
        <v>143</v>
      </c>
      <c r="H18" s="63">
        <v>5.5044282234204413E-2</v>
      </c>
      <c r="I18" s="52"/>
      <c r="J18" s="15">
        <f t="shared" si="0"/>
        <v>7.7738186990712221E-2</v>
      </c>
      <c r="K18" s="15">
        <f t="shared" si="1"/>
        <v>-3.8969747168628499E-2</v>
      </c>
    </row>
    <row r="19" spans="1:11" x14ac:dyDescent="0.2">
      <c r="A19" s="49" t="s">
        <v>144</v>
      </c>
      <c r="B19" s="59">
        <v>0.25801351157107949</v>
      </c>
      <c r="C19" s="60">
        <v>0.43757292117660823</v>
      </c>
      <c r="D19" s="61">
        <v>6957</v>
      </c>
      <c r="E19" s="62">
        <v>0</v>
      </c>
      <c r="G19" s="49" t="s">
        <v>144</v>
      </c>
      <c r="H19" s="63">
        <v>6.1297321145365541E-2</v>
      </c>
      <c r="I19" s="52"/>
      <c r="J19" s="15">
        <f>((1-B19)/C19)*H19</f>
        <v>0.10394103900317164</v>
      </c>
      <c r="K19" s="15">
        <f t="shared" si="1"/>
        <v>-3.6143774701800295E-2</v>
      </c>
    </row>
    <row r="20" spans="1:11" x14ac:dyDescent="0.2">
      <c r="A20" s="49" t="s">
        <v>145</v>
      </c>
      <c r="B20" s="59">
        <v>8.7825212016673856E-2</v>
      </c>
      <c r="C20" s="60">
        <v>0.28306087879932001</v>
      </c>
      <c r="D20" s="61">
        <v>6957</v>
      </c>
      <c r="E20" s="62">
        <v>0</v>
      </c>
      <c r="G20" s="49" t="s">
        <v>145</v>
      </c>
      <c r="H20" s="63">
        <v>2.6429750931239181E-2</v>
      </c>
      <c r="I20" s="52"/>
      <c r="J20" s="15">
        <f t="shared" ref="J20:J26" si="2">((1-B20)/C20)*H20</f>
        <v>8.5170909362036265E-2</v>
      </c>
      <c r="K20" s="15">
        <f t="shared" ref="K20:K26" si="3">((0-B20)/C20)*H20</f>
        <v>-8.200350712291863E-3</v>
      </c>
    </row>
    <row r="21" spans="1:11" x14ac:dyDescent="0.2">
      <c r="A21" s="49" t="s">
        <v>146</v>
      </c>
      <c r="B21" s="59">
        <v>0.19663648124191463</v>
      </c>
      <c r="C21" s="60">
        <v>0.39748369206822548</v>
      </c>
      <c r="D21" s="61">
        <v>6957</v>
      </c>
      <c r="E21" s="62">
        <v>0</v>
      </c>
      <c r="G21" s="49" t="s">
        <v>146</v>
      </c>
      <c r="H21" s="63">
        <v>3.4308141615492907E-2</v>
      </c>
      <c r="I21" s="52"/>
      <c r="J21" s="15">
        <f t="shared" si="2"/>
        <v>6.9340981580553157E-2</v>
      </c>
      <c r="K21" s="15">
        <f t="shared" si="3"/>
        <v>-1.6972349758847149E-2</v>
      </c>
    </row>
    <row r="22" spans="1:11" x14ac:dyDescent="0.2">
      <c r="A22" s="49" t="s">
        <v>147</v>
      </c>
      <c r="B22" s="59">
        <v>2.8316803219778641E-2</v>
      </c>
      <c r="C22" s="60">
        <v>0.16588826796259026</v>
      </c>
      <c r="D22" s="61">
        <v>6957</v>
      </c>
      <c r="E22" s="62">
        <v>0</v>
      </c>
      <c r="G22" s="49" t="s">
        <v>147</v>
      </c>
      <c r="H22" s="63">
        <v>1.0024875050654684E-2</v>
      </c>
      <c r="I22" s="52"/>
      <c r="J22" s="15">
        <f t="shared" si="2"/>
        <v>5.8720262476543168E-2</v>
      </c>
      <c r="K22" s="15">
        <f t="shared" si="3"/>
        <v>-1.7112265840057699E-3</v>
      </c>
    </row>
    <row r="23" spans="1:11" x14ac:dyDescent="0.2">
      <c r="A23" s="49" t="s">
        <v>148</v>
      </c>
      <c r="B23" s="59">
        <v>1.2649130372286906E-2</v>
      </c>
      <c r="C23" s="60">
        <v>0.11176280830486225</v>
      </c>
      <c r="D23" s="61">
        <v>6957</v>
      </c>
      <c r="E23" s="62">
        <v>0</v>
      </c>
      <c r="G23" s="49" t="s">
        <v>148</v>
      </c>
      <c r="H23" s="63">
        <v>1.3443582903105305E-2</v>
      </c>
      <c r="I23" s="52"/>
      <c r="J23" s="15">
        <f t="shared" si="2"/>
        <v>0.11876520885271824</v>
      </c>
      <c r="K23" s="15">
        <f t="shared" si="3"/>
        <v>-1.5215225475380995E-3</v>
      </c>
    </row>
    <row r="24" spans="1:11" x14ac:dyDescent="0.2">
      <c r="A24" s="49" t="s">
        <v>149</v>
      </c>
      <c r="B24" s="59">
        <v>0.43495759666522926</v>
      </c>
      <c r="C24" s="60">
        <v>0.49578706899426006</v>
      </c>
      <c r="D24" s="61">
        <v>6957</v>
      </c>
      <c r="E24" s="62">
        <v>0</v>
      </c>
      <c r="G24" s="49" t="s">
        <v>149</v>
      </c>
      <c r="H24" s="63">
        <v>6.3978912673953683E-2</v>
      </c>
      <c r="I24" s="52"/>
      <c r="J24" s="15">
        <f t="shared" si="2"/>
        <v>7.2915977121732367E-2</v>
      </c>
      <c r="K24" s="15">
        <f t="shared" si="3"/>
        <v>-5.6129164785134099E-2</v>
      </c>
    </row>
    <row r="25" spans="1:11" x14ac:dyDescent="0.2">
      <c r="A25" s="49" t="s">
        <v>150</v>
      </c>
      <c r="B25" s="59">
        <v>5.4621244789420731E-3</v>
      </c>
      <c r="C25" s="60">
        <v>7.3709365926798512E-2</v>
      </c>
      <c r="D25" s="61">
        <v>6957</v>
      </c>
      <c r="E25" s="62">
        <v>0</v>
      </c>
      <c r="G25" s="49" t="s">
        <v>150</v>
      </c>
      <c r="H25" s="63">
        <v>1.2612716219982844E-2</v>
      </c>
      <c r="I25" s="52"/>
      <c r="J25" s="15">
        <f t="shared" si="2"/>
        <v>0.17017951295944017</v>
      </c>
      <c r="K25" s="15">
        <f t="shared" si="3"/>
        <v>-9.3464684093925814E-4</v>
      </c>
    </row>
    <row r="26" spans="1:11" x14ac:dyDescent="0.2">
      <c r="A26" s="49" t="s">
        <v>151</v>
      </c>
      <c r="B26" s="59">
        <v>8.7681471898806967E-3</v>
      </c>
      <c r="C26" s="60">
        <v>9.3233664778595404E-2</v>
      </c>
      <c r="D26" s="61">
        <v>6957</v>
      </c>
      <c r="E26" s="62">
        <v>0</v>
      </c>
      <c r="G26" s="49" t="s">
        <v>151</v>
      </c>
      <c r="H26" s="63">
        <v>1.0964072819855456E-2</v>
      </c>
      <c r="I26" s="52"/>
      <c r="J26" s="15">
        <f t="shared" si="2"/>
        <v>0.11656667408042783</v>
      </c>
      <c r="K26" s="15">
        <f t="shared" si="3"/>
        <v>-1.0311147214190977E-3</v>
      </c>
    </row>
    <row r="27" spans="1:11" x14ac:dyDescent="0.2">
      <c r="A27" s="49" t="s">
        <v>152</v>
      </c>
      <c r="B27" s="59">
        <v>0.107086387810838</v>
      </c>
      <c r="C27" s="60">
        <v>0.30924527418111708</v>
      </c>
      <c r="D27" s="61">
        <v>6957</v>
      </c>
      <c r="E27" s="62">
        <v>0</v>
      </c>
      <c r="G27" s="49" t="s">
        <v>152</v>
      </c>
      <c r="H27" s="63">
        <v>4.9197733027383991E-2</v>
      </c>
      <c r="I27" s="52"/>
      <c r="J27" s="15">
        <f t="shared" ref="J27:J83" si="4">((1-B27)/C27)*H27</f>
        <v>0.14205334463177985</v>
      </c>
      <c r="K27" s="15">
        <f t="shared" si="1"/>
        <v>-1.7036339625028329E-2</v>
      </c>
    </row>
    <row r="28" spans="1:11" x14ac:dyDescent="0.2">
      <c r="A28" s="49" t="s">
        <v>153</v>
      </c>
      <c r="B28" s="59">
        <v>0.11024867040390973</v>
      </c>
      <c r="C28" s="60">
        <v>0.31322197102695604</v>
      </c>
      <c r="D28" s="61">
        <v>6957</v>
      </c>
      <c r="E28" s="62">
        <v>0</v>
      </c>
      <c r="G28" s="49" t="s">
        <v>153</v>
      </c>
      <c r="H28" s="63">
        <v>4.6408927731732372E-2</v>
      </c>
      <c r="I28" s="52"/>
      <c r="J28" s="15">
        <f t="shared" si="4"/>
        <v>0.13183112608305531</v>
      </c>
      <c r="K28" s="15">
        <f t="shared" si="1"/>
        <v>-1.6335133070388277E-2</v>
      </c>
    </row>
    <row r="29" spans="1:11" x14ac:dyDescent="0.2">
      <c r="A29" s="49" t="s">
        <v>154</v>
      </c>
      <c r="B29" s="59">
        <v>8.1644386948397304E-2</v>
      </c>
      <c r="C29" s="60">
        <v>0.27384185218418122</v>
      </c>
      <c r="D29" s="61">
        <v>6957</v>
      </c>
      <c r="E29" s="62">
        <v>0</v>
      </c>
      <c r="G29" s="49" t="s">
        <v>154</v>
      </c>
      <c r="H29" s="63">
        <v>4.5213264174935208E-2</v>
      </c>
      <c r="I29" s="52"/>
      <c r="J29" s="15">
        <f t="shared" si="4"/>
        <v>0.15162713299028455</v>
      </c>
      <c r="K29" s="15">
        <f t="shared" si="1"/>
        <v>-1.3480076935119992E-2</v>
      </c>
    </row>
    <row r="30" spans="1:11" x14ac:dyDescent="0.2">
      <c r="A30" s="49" t="s">
        <v>52</v>
      </c>
      <c r="B30" s="59">
        <v>0.28863015667672848</v>
      </c>
      <c r="C30" s="60">
        <v>0.45315814755806905</v>
      </c>
      <c r="D30" s="61">
        <v>6957</v>
      </c>
      <c r="E30" s="62">
        <v>0</v>
      </c>
      <c r="G30" s="49" t="s">
        <v>52</v>
      </c>
      <c r="H30" s="63">
        <v>4.4402681482899525E-2</v>
      </c>
      <c r="I30" s="52"/>
      <c r="J30" s="15">
        <f t="shared" ref="J30:J36" si="5">((1-B30)/C30)*H30</f>
        <v>6.9703543321100167E-2</v>
      </c>
      <c r="K30" s="15">
        <f t="shared" ref="K30:K36" si="6">((0-B30)/C30)*H30</f>
        <v>-2.8281413414582568E-2</v>
      </c>
    </row>
    <row r="31" spans="1:11" x14ac:dyDescent="0.2">
      <c r="A31" s="49" t="s">
        <v>155</v>
      </c>
      <c r="B31" s="59">
        <v>0.35748167313497198</v>
      </c>
      <c r="C31" s="60">
        <v>0.47929275678836503</v>
      </c>
      <c r="D31" s="61">
        <v>6957</v>
      </c>
      <c r="E31" s="62">
        <v>0</v>
      </c>
      <c r="G31" s="49" t="s">
        <v>155</v>
      </c>
      <c r="H31" s="63">
        <v>5.4367820896709055E-3</v>
      </c>
      <c r="I31" s="52"/>
      <c r="J31" s="15">
        <f t="shared" si="5"/>
        <v>7.2883057010760584E-3</v>
      </c>
      <c r="K31" s="15">
        <f t="shared" si="6"/>
        <v>-4.0550371987866114E-3</v>
      </c>
    </row>
    <row r="32" spans="1:11" x14ac:dyDescent="0.2">
      <c r="A32" s="49" t="s">
        <v>156</v>
      </c>
      <c r="B32" s="59">
        <v>1.811125485122898E-2</v>
      </c>
      <c r="C32" s="60">
        <v>0.13336339014528922</v>
      </c>
      <c r="D32" s="61">
        <v>6957</v>
      </c>
      <c r="E32" s="62">
        <v>0</v>
      </c>
      <c r="G32" s="49" t="s">
        <v>156</v>
      </c>
      <c r="H32" s="63">
        <v>1.1849001012771468E-2</v>
      </c>
      <c r="I32" s="52"/>
      <c r="J32" s="15">
        <f t="shared" si="5"/>
        <v>8.7238339719932903E-2</v>
      </c>
      <c r="K32" s="15">
        <f t="shared" si="6"/>
        <v>-1.6091393360725438E-3</v>
      </c>
    </row>
    <row r="33" spans="1:11" x14ac:dyDescent="0.2">
      <c r="A33" s="49" t="s">
        <v>157</v>
      </c>
      <c r="B33" s="59">
        <v>1.2074169900819319E-2</v>
      </c>
      <c r="C33" s="60">
        <v>0.10922499327481947</v>
      </c>
      <c r="D33" s="61">
        <v>6957</v>
      </c>
      <c r="E33" s="62">
        <v>0</v>
      </c>
      <c r="G33" s="49" t="s">
        <v>157</v>
      </c>
      <c r="H33" s="63">
        <v>5.3800783471237394E-3</v>
      </c>
      <c r="I33" s="52"/>
      <c r="J33" s="15">
        <f t="shared" si="5"/>
        <v>4.8662107524305852E-2</v>
      </c>
      <c r="K33" s="15">
        <f t="shared" si="6"/>
        <v>-5.9473549134900217E-4</v>
      </c>
    </row>
    <row r="34" spans="1:11" x14ac:dyDescent="0.2">
      <c r="A34" s="49" t="s">
        <v>158</v>
      </c>
      <c r="B34" s="59">
        <v>0.12088543912606009</v>
      </c>
      <c r="C34" s="60">
        <v>0.32601752637046927</v>
      </c>
      <c r="D34" s="61">
        <v>6957</v>
      </c>
      <c r="E34" s="62">
        <v>0</v>
      </c>
      <c r="G34" s="49" t="s">
        <v>158</v>
      </c>
      <c r="H34" s="63">
        <v>4.8319307940239989E-2</v>
      </c>
      <c r="I34" s="52"/>
      <c r="J34" s="15">
        <f t="shared" si="5"/>
        <v>0.13029424416080854</v>
      </c>
      <c r="K34" s="15">
        <f t="shared" si="6"/>
        <v>-1.7916523763773704E-2</v>
      </c>
    </row>
    <row r="35" spans="1:11" x14ac:dyDescent="0.2">
      <c r="A35" s="49" t="s">
        <v>159</v>
      </c>
      <c r="B35" s="59">
        <v>3.1622825930717256E-3</v>
      </c>
      <c r="C35" s="60">
        <v>5.6149227389873047E-2</v>
      </c>
      <c r="D35" s="61">
        <v>6957</v>
      </c>
      <c r="E35" s="62">
        <v>0</v>
      </c>
      <c r="G35" s="49" t="s">
        <v>159</v>
      </c>
      <c r="H35" s="63">
        <v>5.3974142309089063E-3</v>
      </c>
      <c r="I35" s="52"/>
      <c r="J35" s="15">
        <f t="shared" si="5"/>
        <v>9.5822263848447775E-2</v>
      </c>
      <c r="K35" s="15">
        <f t="shared" si="6"/>
        <v>-3.0397834241757037E-4</v>
      </c>
    </row>
    <row r="36" spans="1:11" x14ac:dyDescent="0.2">
      <c r="A36" s="49" t="s">
        <v>160</v>
      </c>
      <c r="B36" s="59">
        <v>8.9118873077475933E-3</v>
      </c>
      <c r="C36" s="60">
        <v>9.3987953135067942E-2</v>
      </c>
      <c r="D36" s="61">
        <v>6957</v>
      </c>
      <c r="E36" s="62">
        <v>0</v>
      </c>
      <c r="G36" s="49" t="s">
        <v>160</v>
      </c>
      <c r="H36" s="63">
        <v>-5.3467144345596762E-3</v>
      </c>
      <c r="I36" s="52"/>
      <c r="J36" s="15">
        <f t="shared" si="5"/>
        <v>-5.6380258759726444E-2</v>
      </c>
      <c r="K36" s="15">
        <f t="shared" si="6"/>
        <v>5.069725950838347E-4</v>
      </c>
    </row>
    <row r="37" spans="1:11" x14ac:dyDescent="0.2">
      <c r="A37" s="49" t="s">
        <v>53</v>
      </c>
      <c r="B37" s="59">
        <v>0.43725743855109961</v>
      </c>
      <c r="C37" s="60">
        <v>0.49608340553326696</v>
      </c>
      <c r="D37" s="61">
        <v>6957</v>
      </c>
      <c r="E37" s="62">
        <v>0</v>
      </c>
      <c r="G37" s="49" t="s">
        <v>53</v>
      </c>
      <c r="H37" s="63">
        <v>6.3702368240289853E-2</v>
      </c>
      <c r="I37" s="52"/>
      <c r="J37" s="15">
        <f t="shared" ref="J37" si="7">((1-B37)/C37)*H37</f>
        <v>7.2262110512176458E-2</v>
      </c>
      <c r="K37" s="15">
        <f t="shared" ref="K37" si="8">((0-B37)/C37)*H37</f>
        <v>-5.6148490466932523E-2</v>
      </c>
    </row>
    <row r="38" spans="1:11" ht="24" x14ac:dyDescent="0.2">
      <c r="A38" s="49" t="s">
        <v>54</v>
      </c>
      <c r="B38" s="59">
        <v>1.29366106080207E-3</v>
      </c>
      <c r="C38" s="60">
        <v>3.5946811249337129E-2</v>
      </c>
      <c r="D38" s="61">
        <v>6957</v>
      </c>
      <c r="E38" s="62">
        <v>0</v>
      </c>
      <c r="G38" s="49" t="s">
        <v>54</v>
      </c>
      <c r="H38" s="63">
        <v>3.5756766541880105E-3</v>
      </c>
      <c r="I38" s="52"/>
      <c r="J38" s="15">
        <f t="shared" ref="J38" si="9">((1-B38)/C38)*H38</f>
        <v>9.9342634754572834E-2</v>
      </c>
      <c r="K38" s="15">
        <f t="shared" ref="K38" si="10">((0-B38)/C38)*H38</f>
        <v>-1.2868216937120835E-4</v>
      </c>
    </row>
    <row r="39" spans="1:11" x14ac:dyDescent="0.2">
      <c r="A39" s="49" t="s">
        <v>55</v>
      </c>
      <c r="B39" s="59">
        <v>0.31162857553543194</v>
      </c>
      <c r="C39" s="60">
        <v>0.46319223381096447</v>
      </c>
      <c r="D39" s="61">
        <v>6957</v>
      </c>
      <c r="E39" s="62">
        <v>0</v>
      </c>
      <c r="G39" s="49" t="s">
        <v>55</v>
      </c>
      <c r="H39" s="63">
        <v>-7.7490416505421051E-4</v>
      </c>
      <c r="I39" s="52"/>
      <c r="J39" s="15">
        <f t="shared" si="4"/>
        <v>-1.1516209577460033E-3</v>
      </c>
      <c r="K39" s="15">
        <f t="shared" si="1"/>
        <v>5.2134354487227725E-4</v>
      </c>
    </row>
    <row r="40" spans="1:11" x14ac:dyDescent="0.2">
      <c r="A40" s="49" t="s">
        <v>56</v>
      </c>
      <c r="B40" s="59">
        <v>0.24651430214172776</v>
      </c>
      <c r="C40" s="60">
        <v>0.43101241725489448</v>
      </c>
      <c r="D40" s="61">
        <v>6957</v>
      </c>
      <c r="E40" s="62">
        <v>0</v>
      </c>
      <c r="G40" s="49" t="s">
        <v>56</v>
      </c>
      <c r="H40" s="63">
        <v>-8.0761540982906155E-4</v>
      </c>
      <c r="I40" s="52"/>
      <c r="J40" s="15">
        <f t="shared" si="4"/>
        <v>-1.4118541283609264E-3</v>
      </c>
      <c r="K40" s="15">
        <f t="shared" si="1"/>
        <v>4.6190954409366442E-4</v>
      </c>
    </row>
    <row r="41" spans="1:11" ht="24" x14ac:dyDescent="0.2">
      <c r="A41" s="49" t="s">
        <v>57</v>
      </c>
      <c r="B41" s="64">
        <v>2.3052738336713996</v>
      </c>
      <c r="C41" s="65">
        <v>1.3691640242953869</v>
      </c>
      <c r="D41" s="61">
        <v>6957</v>
      </c>
      <c r="E41" s="62">
        <v>55</v>
      </c>
      <c r="G41" s="49" t="s">
        <v>57</v>
      </c>
      <c r="H41" s="63">
        <v>-1.8375935476673086E-2</v>
      </c>
      <c r="I41" s="52"/>
    </row>
    <row r="42" spans="1:11" x14ac:dyDescent="0.2">
      <c r="A42" s="49" t="s">
        <v>58</v>
      </c>
      <c r="B42" s="59">
        <v>0.16213885295385944</v>
      </c>
      <c r="C42" s="60">
        <v>0.36860463263050131</v>
      </c>
      <c r="D42" s="61">
        <v>6957</v>
      </c>
      <c r="E42" s="62">
        <v>0</v>
      </c>
      <c r="G42" s="49" t="s">
        <v>58</v>
      </c>
      <c r="H42" s="63">
        <v>5.1525138181364845E-2</v>
      </c>
      <c r="I42" s="52"/>
      <c r="J42" s="15">
        <f t="shared" si="4"/>
        <v>0.11711982855523378</v>
      </c>
      <c r="K42" s="15">
        <f t="shared" si="1"/>
        <v>-2.2664465021496605E-2</v>
      </c>
    </row>
    <row r="43" spans="1:11" x14ac:dyDescent="0.2">
      <c r="A43" s="49" t="s">
        <v>59</v>
      </c>
      <c r="B43" s="59">
        <v>0.19649274112404772</v>
      </c>
      <c r="C43" s="60">
        <v>0.39737393125692</v>
      </c>
      <c r="D43" s="61">
        <v>6957</v>
      </c>
      <c r="E43" s="62">
        <v>0</v>
      </c>
      <c r="G43" s="49" t="s">
        <v>59</v>
      </c>
      <c r="H43" s="63">
        <v>2.4164796857244524E-2</v>
      </c>
      <c r="I43" s="52"/>
      <c r="J43" s="15">
        <f t="shared" ref="J43" si="11">((1-B43)/C43)*H43</f>
        <v>4.8862263366504233E-2</v>
      </c>
      <c r="K43" s="15">
        <f t="shared" ref="K43" si="12">((0-B43)/C43)*H43</f>
        <v>-1.1948964941325812E-2</v>
      </c>
    </row>
    <row r="44" spans="1:11" x14ac:dyDescent="0.2">
      <c r="A44" s="49" t="s">
        <v>60</v>
      </c>
      <c r="B44" s="59">
        <v>0.27986200948684781</v>
      </c>
      <c r="C44" s="60">
        <v>0.44896351586203354</v>
      </c>
      <c r="D44" s="61">
        <v>6957</v>
      </c>
      <c r="E44" s="62">
        <v>0</v>
      </c>
      <c r="G44" s="49" t="s">
        <v>60</v>
      </c>
      <c r="H44" s="63">
        <v>-1.8437191238363702E-2</v>
      </c>
      <c r="I44" s="52"/>
      <c r="J44" s="15">
        <f t="shared" si="4"/>
        <v>-2.9573275734017669E-2</v>
      </c>
      <c r="K44" s="15">
        <f t="shared" si="1"/>
        <v>1.149284787507633E-2</v>
      </c>
    </row>
    <row r="45" spans="1:11" x14ac:dyDescent="0.2">
      <c r="A45" s="49" t="s">
        <v>61</v>
      </c>
      <c r="B45" s="59">
        <v>0.10018686215322696</v>
      </c>
      <c r="C45" s="60">
        <v>0.30027056925586365</v>
      </c>
      <c r="D45" s="61">
        <v>6957</v>
      </c>
      <c r="E45" s="62">
        <v>0</v>
      </c>
      <c r="G45" s="49" t="s">
        <v>61</v>
      </c>
      <c r="H45" s="63">
        <v>-1.5939813486540992E-2</v>
      </c>
      <c r="I45" s="52"/>
      <c r="J45" s="15">
        <f t="shared" si="4"/>
        <v>-4.7766431540598536E-2</v>
      </c>
      <c r="K45" s="15">
        <f t="shared" si="1"/>
        <v>5.3184030006065775E-3</v>
      </c>
    </row>
    <row r="46" spans="1:11" x14ac:dyDescent="0.2">
      <c r="A46" s="49" t="s">
        <v>62</v>
      </c>
      <c r="B46" s="59">
        <v>8.8543912606008343E-2</v>
      </c>
      <c r="C46" s="60">
        <v>0.28410471696278472</v>
      </c>
      <c r="D46" s="61">
        <v>6957</v>
      </c>
      <c r="E46" s="62">
        <v>0</v>
      </c>
      <c r="G46" s="49" t="s">
        <v>62</v>
      </c>
      <c r="H46" s="63">
        <v>-1.5286745881052655E-2</v>
      </c>
      <c r="I46" s="52"/>
      <c r="J46" s="15">
        <f t="shared" si="4"/>
        <v>-4.9042471869819748E-2</v>
      </c>
      <c r="K46" s="15">
        <f t="shared" si="1"/>
        <v>4.7642584248239967E-3</v>
      </c>
    </row>
    <row r="47" spans="1:11" x14ac:dyDescent="0.2">
      <c r="A47" s="49" t="s">
        <v>63</v>
      </c>
      <c r="B47" s="59">
        <v>0.11010493028604283</v>
      </c>
      <c r="C47" s="60">
        <v>0.31304300113230088</v>
      </c>
      <c r="D47" s="61">
        <v>6957</v>
      </c>
      <c r="E47" s="62">
        <v>0</v>
      </c>
      <c r="G47" s="49" t="s">
        <v>63</v>
      </c>
      <c r="H47" s="63">
        <v>-2.5035744071440179E-2</v>
      </c>
      <c r="I47" s="52"/>
      <c r="J47" s="15">
        <f t="shared" si="4"/>
        <v>-7.1169727913448E-2</v>
      </c>
      <c r="K47" s="15">
        <f t="shared" si="1"/>
        <v>8.8056875434826629E-3</v>
      </c>
    </row>
    <row r="48" spans="1:11" x14ac:dyDescent="0.2">
      <c r="A48" s="49" t="s">
        <v>64</v>
      </c>
      <c r="B48" s="59">
        <v>4.7434238896075891E-3</v>
      </c>
      <c r="C48" s="60">
        <v>6.871391782682354E-2</v>
      </c>
      <c r="D48" s="61">
        <v>6957</v>
      </c>
      <c r="E48" s="62">
        <v>0</v>
      </c>
      <c r="G48" s="49" t="s">
        <v>64</v>
      </c>
      <c r="H48" s="63">
        <v>-5.4878481587206807E-3</v>
      </c>
      <c r="I48" s="52"/>
      <c r="J48" s="15">
        <f t="shared" si="4"/>
        <v>-7.9486327390430961E-2</v>
      </c>
      <c r="K48" s="15">
        <f t="shared" si="1"/>
        <v>3.7883431598558951E-4</v>
      </c>
    </row>
    <row r="49" spans="1:11" x14ac:dyDescent="0.2">
      <c r="A49" s="49" t="s">
        <v>65</v>
      </c>
      <c r="B49" s="59">
        <v>9.918068132815868E-3</v>
      </c>
      <c r="C49" s="60">
        <v>9.9101522415593973E-2</v>
      </c>
      <c r="D49" s="61">
        <v>6957</v>
      </c>
      <c r="E49" s="62">
        <v>0</v>
      </c>
      <c r="G49" s="49" t="s">
        <v>65</v>
      </c>
      <c r="H49" s="63">
        <v>-8.1510572225212356E-3</v>
      </c>
      <c r="I49" s="52"/>
      <c r="J49" s="15">
        <f t="shared" si="4"/>
        <v>-8.1433809339380173E-2</v>
      </c>
      <c r="K49" s="15">
        <f t="shared" si="1"/>
        <v>8.157568008735817E-4</v>
      </c>
    </row>
    <row r="50" spans="1:11" x14ac:dyDescent="0.2">
      <c r="A50" s="49" t="s">
        <v>161</v>
      </c>
      <c r="B50" s="59">
        <v>1.4374011786689664E-4</v>
      </c>
      <c r="C50" s="60">
        <v>1.1989166687760061E-2</v>
      </c>
      <c r="D50" s="61">
        <v>6957</v>
      </c>
      <c r="E50" s="62">
        <v>0</v>
      </c>
      <c r="G50" s="49" t="s">
        <v>161</v>
      </c>
      <c r="H50" s="63">
        <v>1.3893344368999204E-3</v>
      </c>
      <c r="I50" s="52"/>
      <c r="J50" s="15">
        <f t="shared" si="4"/>
        <v>0.11586582870871205</v>
      </c>
      <c r="K50" s="15">
        <f t="shared" si="1"/>
        <v>-1.6656962149038533E-5</v>
      </c>
    </row>
    <row r="51" spans="1:11" x14ac:dyDescent="0.2">
      <c r="A51" s="49" t="s">
        <v>66</v>
      </c>
      <c r="B51" s="59">
        <v>1.4374011786689664E-4</v>
      </c>
      <c r="C51" s="60">
        <v>1.1989166687760004E-2</v>
      </c>
      <c r="D51" s="61">
        <v>6957</v>
      </c>
      <c r="E51" s="62">
        <v>0</v>
      </c>
      <c r="G51" s="49" t="s">
        <v>66</v>
      </c>
      <c r="H51" s="63">
        <v>4.1309621031410798E-4</v>
      </c>
      <c r="I51" s="52"/>
      <c r="J51" s="15">
        <f t="shared" si="4"/>
        <v>3.4450837374529558E-2</v>
      </c>
      <c r="K51" s="15">
        <f t="shared" si="1"/>
        <v>-4.9526793235378885E-6</v>
      </c>
    </row>
    <row r="52" spans="1:11" ht="24" x14ac:dyDescent="0.2">
      <c r="A52" s="49" t="s">
        <v>67</v>
      </c>
      <c r="B52" s="59">
        <v>1.4374011786689664E-4</v>
      </c>
      <c r="C52" s="60">
        <v>1.1989166687760056E-2</v>
      </c>
      <c r="D52" s="61">
        <v>6957</v>
      </c>
      <c r="E52" s="62">
        <v>0</v>
      </c>
      <c r="G52" s="49" t="s">
        <v>67</v>
      </c>
      <c r="H52" s="63">
        <v>-4.0094965448283018E-4</v>
      </c>
      <c r="I52" s="52"/>
      <c r="J52" s="15">
        <f t="shared" si="4"/>
        <v>-3.3437855388357689E-2</v>
      </c>
      <c r="K52" s="15">
        <f t="shared" si="1"/>
        <v>4.8070522409944926E-6</v>
      </c>
    </row>
    <row r="53" spans="1:11" ht="24" x14ac:dyDescent="0.2">
      <c r="A53" s="49" t="s">
        <v>68</v>
      </c>
      <c r="B53" s="59">
        <v>2.3860859565904839E-2</v>
      </c>
      <c r="C53" s="60">
        <v>0.15262656175666192</v>
      </c>
      <c r="D53" s="61">
        <v>6957</v>
      </c>
      <c r="E53" s="62">
        <v>0</v>
      </c>
      <c r="G53" s="49" t="s">
        <v>68</v>
      </c>
      <c r="H53" s="63">
        <v>-1.3536033715825613E-2</v>
      </c>
      <c r="I53" s="52"/>
      <c r="J53" s="15">
        <f t="shared" si="4"/>
        <v>-8.6571119497004689E-2</v>
      </c>
      <c r="K53" s="15">
        <f t="shared" si="1"/>
        <v>2.1161545923284899E-3</v>
      </c>
    </row>
    <row r="54" spans="1:11" x14ac:dyDescent="0.2">
      <c r="A54" s="49" t="s">
        <v>69</v>
      </c>
      <c r="B54" s="59">
        <v>7.4744861290786261E-3</v>
      </c>
      <c r="C54" s="60">
        <v>8.613759163418104E-2</v>
      </c>
      <c r="D54" s="61">
        <v>6957</v>
      </c>
      <c r="E54" s="62">
        <v>0</v>
      </c>
      <c r="G54" s="49" t="s">
        <v>69</v>
      </c>
      <c r="H54" s="63">
        <v>4.2763888677733548E-3</v>
      </c>
      <c r="I54" s="52"/>
      <c r="J54" s="15">
        <f t="shared" si="4"/>
        <v>4.9274944631890166E-2</v>
      </c>
      <c r="K54" s="15">
        <f t="shared" si="1"/>
        <v>-3.7107851134805049E-4</v>
      </c>
    </row>
    <row r="55" spans="1:11" x14ac:dyDescent="0.2">
      <c r="A55" s="49" t="s">
        <v>70</v>
      </c>
      <c r="B55" s="59">
        <v>1.4805232140290354E-2</v>
      </c>
      <c r="C55" s="60">
        <v>0.12078134848428755</v>
      </c>
      <c r="D55" s="61">
        <v>6957</v>
      </c>
      <c r="E55" s="62">
        <v>0</v>
      </c>
      <c r="G55" s="49" t="s">
        <v>70</v>
      </c>
      <c r="H55" s="63">
        <v>-3.6880457649191771E-3</v>
      </c>
      <c r="I55" s="52"/>
      <c r="J55" s="15">
        <f t="shared" si="4"/>
        <v>-3.0082818554540387E-2</v>
      </c>
      <c r="K55" s="15">
        <f t="shared" si="1"/>
        <v>4.5207620529875395E-4</v>
      </c>
    </row>
    <row r="56" spans="1:11" x14ac:dyDescent="0.2">
      <c r="A56" s="49" t="s">
        <v>71</v>
      </c>
      <c r="B56" s="59">
        <v>0.17277562167600979</v>
      </c>
      <c r="C56" s="60">
        <v>0.37808035273754198</v>
      </c>
      <c r="D56" s="61">
        <v>6957</v>
      </c>
      <c r="E56" s="62">
        <v>0</v>
      </c>
      <c r="G56" s="49" t="s">
        <v>71</v>
      </c>
      <c r="H56" s="63">
        <v>5.030785632795072E-2</v>
      </c>
      <c r="I56" s="52"/>
      <c r="J56" s="15">
        <f t="shared" si="4"/>
        <v>0.1100715360488219</v>
      </c>
      <c r="K56" s="15">
        <f t="shared" si="1"/>
        <v>-2.2989745669971143E-2</v>
      </c>
    </row>
    <row r="57" spans="1:11" x14ac:dyDescent="0.2">
      <c r="A57" s="49" t="s">
        <v>72</v>
      </c>
      <c r="B57" s="59">
        <v>8.696277130947247E-2</v>
      </c>
      <c r="C57" s="60">
        <v>0.28180074939104977</v>
      </c>
      <c r="D57" s="61">
        <v>6957</v>
      </c>
      <c r="E57" s="62">
        <v>0</v>
      </c>
      <c r="G57" s="49" t="s">
        <v>72</v>
      </c>
      <c r="H57" s="63">
        <v>3.2745360348994314E-2</v>
      </c>
      <c r="I57" s="52"/>
      <c r="J57" s="15">
        <f t="shared" si="4"/>
        <v>0.10609529296896907</v>
      </c>
      <c r="K57" s="15">
        <f t="shared" si="1"/>
        <v>-1.0105108980829074E-2</v>
      </c>
    </row>
    <row r="58" spans="1:11" x14ac:dyDescent="0.2">
      <c r="A58" s="49" t="s">
        <v>73</v>
      </c>
      <c r="B58" s="59">
        <v>1.0061808250682766E-2</v>
      </c>
      <c r="C58" s="60">
        <v>9.9809820180647851E-2</v>
      </c>
      <c r="D58" s="61">
        <v>6957</v>
      </c>
      <c r="E58" s="62">
        <v>0</v>
      </c>
      <c r="G58" s="49" t="s">
        <v>73</v>
      </c>
      <c r="H58" s="63">
        <v>3.2739559838639745E-3</v>
      </c>
      <c r="I58" s="52"/>
      <c r="J58" s="15">
        <f t="shared" si="4"/>
        <v>3.2471895657833885E-2</v>
      </c>
      <c r="K58" s="15">
        <f t="shared" si="1"/>
        <v>-3.300468558223279E-4</v>
      </c>
    </row>
    <row r="59" spans="1:11" ht="24" x14ac:dyDescent="0.2">
      <c r="A59" s="49" t="s">
        <v>74</v>
      </c>
      <c r="B59" s="59">
        <v>1.5811412965358628E-3</v>
      </c>
      <c r="C59" s="60">
        <v>3.9734974964665125E-2</v>
      </c>
      <c r="D59" s="61">
        <v>6957</v>
      </c>
      <c r="E59" s="62">
        <v>0</v>
      </c>
      <c r="G59" s="49" t="s">
        <v>74</v>
      </c>
      <c r="H59" s="63">
        <v>3.0377051688807665E-3</v>
      </c>
      <c r="I59" s="52"/>
      <c r="J59" s="15">
        <f t="shared" si="4"/>
        <v>7.6328275794526071E-2</v>
      </c>
      <c r="K59" s="15">
        <f t="shared" si="1"/>
        <v>-1.2087691243014492E-4</v>
      </c>
    </row>
    <row r="60" spans="1:11" x14ac:dyDescent="0.2">
      <c r="A60" s="49" t="s">
        <v>75</v>
      </c>
      <c r="B60" s="59">
        <v>0.11096737099324422</v>
      </c>
      <c r="C60" s="60">
        <v>0.31411430417721053</v>
      </c>
      <c r="D60" s="61">
        <v>6957</v>
      </c>
      <c r="E60" s="62">
        <v>0</v>
      </c>
      <c r="G60" s="49" t="s">
        <v>75</v>
      </c>
      <c r="H60" s="63">
        <v>-8.0109736591980289E-3</v>
      </c>
      <c r="I60" s="52"/>
      <c r="J60" s="15">
        <f t="shared" si="4"/>
        <v>-2.267332903477946E-2</v>
      </c>
      <c r="K60" s="15">
        <f t="shared" si="1"/>
        <v>2.8300420395876704E-3</v>
      </c>
    </row>
    <row r="61" spans="1:11" x14ac:dyDescent="0.2">
      <c r="A61" s="49" t="s">
        <v>76</v>
      </c>
      <c r="B61" s="59">
        <v>0.23860859565904846</v>
      </c>
      <c r="C61" s="60">
        <v>0.42626359381222989</v>
      </c>
      <c r="D61" s="61">
        <v>6957</v>
      </c>
      <c r="E61" s="62">
        <v>0</v>
      </c>
      <c r="G61" s="49" t="s">
        <v>76</v>
      </c>
      <c r="H61" s="63">
        <v>-2.9326928946902418E-3</v>
      </c>
      <c r="I61" s="52"/>
      <c r="J61" s="15">
        <f t="shared" si="4"/>
        <v>-5.2383717352426371E-3</v>
      </c>
      <c r="K61" s="15">
        <f t="shared" si="1"/>
        <v>1.6416267850675437E-3</v>
      </c>
    </row>
    <row r="62" spans="1:11" x14ac:dyDescent="0.2">
      <c r="A62" s="49" t="s">
        <v>77</v>
      </c>
      <c r="B62" s="59">
        <v>0.35029466724162711</v>
      </c>
      <c r="C62" s="60">
        <v>0.47709645944778917</v>
      </c>
      <c r="D62" s="61">
        <v>6957</v>
      </c>
      <c r="E62" s="62">
        <v>0</v>
      </c>
      <c r="G62" s="49" t="s">
        <v>77</v>
      </c>
      <c r="H62" s="63">
        <v>-4.6465215336534173E-2</v>
      </c>
      <c r="I62" s="52"/>
      <c r="J62" s="15">
        <f t="shared" si="4"/>
        <v>-6.3275879738981938E-2</v>
      </c>
      <c r="K62" s="15">
        <f t="shared" si="1"/>
        <v>3.4115778522986508E-2</v>
      </c>
    </row>
    <row r="63" spans="1:11" ht="24" x14ac:dyDescent="0.2">
      <c r="A63" s="49" t="s">
        <v>78</v>
      </c>
      <c r="B63" s="59">
        <v>1.4374011786689664E-4</v>
      </c>
      <c r="C63" s="60">
        <v>1.1989166687759985E-2</v>
      </c>
      <c r="D63" s="61">
        <v>6957</v>
      </c>
      <c r="E63" s="62">
        <v>0</v>
      </c>
      <c r="G63" s="49" t="s">
        <v>78</v>
      </c>
      <c r="H63" s="63">
        <v>-1.5844333788413395E-3</v>
      </c>
      <c r="I63" s="52"/>
      <c r="J63" s="15">
        <f t="shared" si="4"/>
        <v>-0.13213642561313826</v>
      </c>
      <c r="K63" s="15">
        <f t="shared" si="1"/>
        <v>1.8996035884579968E-5</v>
      </c>
    </row>
    <row r="64" spans="1:11" x14ac:dyDescent="0.2">
      <c r="A64" s="49" t="s">
        <v>79</v>
      </c>
      <c r="B64" s="59">
        <v>1.1499209429351731E-3</v>
      </c>
      <c r="C64" s="60">
        <v>3.3893417475915559E-2</v>
      </c>
      <c r="D64" s="61">
        <v>6957</v>
      </c>
      <c r="E64" s="62">
        <v>0</v>
      </c>
      <c r="G64" s="49" t="s">
        <v>79</v>
      </c>
      <c r="H64" s="63">
        <v>-2.102958854793259E-3</v>
      </c>
      <c r="I64" s="52"/>
      <c r="J64" s="15">
        <f t="shared" si="4"/>
        <v>-6.1974884056959778E-2</v>
      </c>
      <c r="K64" s="15">
        <f t="shared" si="1"/>
        <v>7.1348261973762882E-5</v>
      </c>
    </row>
    <row r="65" spans="1:11" x14ac:dyDescent="0.2">
      <c r="A65" s="49" t="s">
        <v>80</v>
      </c>
      <c r="B65" s="59">
        <v>2.6591921805375882E-2</v>
      </c>
      <c r="C65" s="60">
        <v>0.16089907618734717</v>
      </c>
      <c r="D65" s="61">
        <v>6957</v>
      </c>
      <c r="E65" s="62">
        <v>0</v>
      </c>
      <c r="G65" s="49" t="s">
        <v>80</v>
      </c>
      <c r="H65" s="63">
        <v>-1.6465513358153942E-2</v>
      </c>
      <c r="I65" s="52"/>
      <c r="J65" s="15">
        <f t="shared" si="4"/>
        <v>-9.9613149399231465E-2</v>
      </c>
      <c r="K65" s="15">
        <f t="shared" si="1"/>
        <v>2.7212688480298024E-3</v>
      </c>
    </row>
    <row r="66" spans="1:11" x14ac:dyDescent="0.2">
      <c r="A66" s="49" t="s">
        <v>81</v>
      </c>
      <c r="B66" s="59">
        <v>1.4374011786689664E-4</v>
      </c>
      <c r="C66" s="60">
        <v>1.1989166687760079E-2</v>
      </c>
      <c r="D66" s="61">
        <v>6957</v>
      </c>
      <c r="E66" s="62">
        <v>0</v>
      </c>
      <c r="G66" s="49" t="s">
        <v>81</v>
      </c>
      <c r="H66" s="63">
        <v>-1.1054536847870454E-3</v>
      </c>
      <c r="I66" s="52"/>
      <c r="J66" s="15">
        <f t="shared" si="4"/>
        <v>-9.2191126833903292E-2</v>
      </c>
      <c r="K66" s="15">
        <f t="shared" si="1"/>
        <v>1.3253468492510536E-5</v>
      </c>
    </row>
    <row r="67" spans="1:11" ht="24" x14ac:dyDescent="0.2">
      <c r="A67" s="49" t="s">
        <v>82</v>
      </c>
      <c r="B67" s="66">
        <v>3.5935029466724167E-2</v>
      </c>
      <c r="C67" s="67">
        <v>0.18614156851655592</v>
      </c>
      <c r="D67" s="61">
        <v>6957</v>
      </c>
      <c r="E67" s="62">
        <v>0</v>
      </c>
      <c r="G67" s="49" t="s">
        <v>82</v>
      </c>
      <c r="H67" s="63">
        <v>1.1845309909047783E-2</v>
      </c>
      <c r="I67" s="52"/>
      <c r="J67" s="15">
        <f t="shared" si="4"/>
        <v>6.1349264645355006E-2</v>
      </c>
      <c r="K67" s="15">
        <f t="shared" si="1"/>
        <v>-2.2867625110092075E-3</v>
      </c>
    </row>
    <row r="68" spans="1:11" ht="24" x14ac:dyDescent="0.2">
      <c r="A68" s="49" t="s">
        <v>83</v>
      </c>
      <c r="B68" s="66">
        <v>1.3942791433088976E-2</v>
      </c>
      <c r="C68" s="67">
        <v>0.11726195665875616</v>
      </c>
      <c r="D68" s="61">
        <v>6957</v>
      </c>
      <c r="E68" s="62">
        <v>0</v>
      </c>
      <c r="G68" s="49" t="s">
        <v>83</v>
      </c>
      <c r="H68" s="63">
        <v>8.6119771256396079E-3</v>
      </c>
      <c r="I68" s="52"/>
      <c r="J68" s="15">
        <f t="shared" si="4"/>
        <v>7.2418219571949938E-2</v>
      </c>
      <c r="K68" s="15">
        <f t="shared" si="1"/>
        <v>-1.0239894021106626E-3</v>
      </c>
    </row>
    <row r="69" spans="1:11" ht="24" x14ac:dyDescent="0.2">
      <c r="A69" s="49" t="s">
        <v>84</v>
      </c>
      <c r="B69" s="66">
        <v>5.6058645968089698E-3</v>
      </c>
      <c r="C69" s="67">
        <v>7.4667531528929118E-2</v>
      </c>
      <c r="D69" s="61">
        <v>6957</v>
      </c>
      <c r="E69" s="62">
        <v>0</v>
      </c>
      <c r="G69" s="49" t="s">
        <v>84</v>
      </c>
      <c r="H69" s="63">
        <v>1.0600776728330579E-3</v>
      </c>
      <c r="I69" s="52"/>
      <c r="J69" s="15">
        <f t="shared" si="4"/>
        <v>1.4117716219514265E-2</v>
      </c>
      <c r="K69" s="15">
        <f t="shared" si="1"/>
        <v>-7.9588166025015375E-5</v>
      </c>
    </row>
    <row r="70" spans="1:11" ht="24" x14ac:dyDescent="0.2">
      <c r="A70" s="49" t="s">
        <v>85</v>
      </c>
      <c r="B70" s="66">
        <v>1.4374011786689664E-4</v>
      </c>
      <c r="C70" s="67">
        <v>1.198916668776002E-2</v>
      </c>
      <c r="D70" s="61">
        <v>6957</v>
      </c>
      <c r="E70" s="62">
        <v>0</v>
      </c>
      <c r="G70" s="49" t="s">
        <v>85</v>
      </c>
      <c r="H70" s="63">
        <v>1.580469750575891E-4</v>
      </c>
      <c r="I70" s="52"/>
      <c r="J70" s="15">
        <f t="shared" si="4"/>
        <v>1.3180587231979679E-2</v>
      </c>
      <c r="K70" s="15">
        <f t="shared" si="1"/>
        <v>-1.8948515284617134E-6</v>
      </c>
    </row>
    <row r="71" spans="1:11" x14ac:dyDescent="0.2">
      <c r="A71" s="49" t="s">
        <v>86</v>
      </c>
      <c r="B71" s="66">
        <v>6.3245651861434521E-2</v>
      </c>
      <c r="C71" s="67">
        <v>0.24342176686053527</v>
      </c>
      <c r="D71" s="61">
        <v>6957</v>
      </c>
      <c r="E71" s="62">
        <v>0</v>
      </c>
      <c r="G71" s="49" t="s">
        <v>86</v>
      </c>
      <c r="H71" s="63">
        <v>-7.0797185857400255E-3</v>
      </c>
      <c r="I71" s="52"/>
      <c r="J71" s="15">
        <f t="shared" si="4"/>
        <v>-2.7244717078194005E-2</v>
      </c>
      <c r="K71" s="15">
        <f t="shared" si="1"/>
        <v>1.8394469102969711E-3</v>
      </c>
    </row>
    <row r="72" spans="1:11" ht="24" x14ac:dyDescent="0.2">
      <c r="A72" s="49" t="s">
        <v>87</v>
      </c>
      <c r="B72" s="66">
        <v>0.14575247951703321</v>
      </c>
      <c r="C72" s="67">
        <v>0.35288325788981356</v>
      </c>
      <c r="D72" s="61">
        <v>6957</v>
      </c>
      <c r="E72" s="62">
        <v>0</v>
      </c>
      <c r="G72" s="49" t="s">
        <v>87</v>
      </c>
      <c r="H72" s="63">
        <v>-3.4639702300311602E-3</v>
      </c>
      <c r="I72" s="52"/>
      <c r="J72" s="15">
        <f t="shared" si="4"/>
        <v>-8.3854586860419855E-3</v>
      </c>
      <c r="K72" s="15">
        <f t="shared" ref="K72:K135" si="13">((0-B72)/C72)*H72</f>
        <v>1.4307344956497683E-3</v>
      </c>
    </row>
    <row r="73" spans="1:11" ht="24" x14ac:dyDescent="0.2">
      <c r="A73" s="49" t="s">
        <v>162</v>
      </c>
      <c r="B73" s="66">
        <v>0.17478798332614634</v>
      </c>
      <c r="C73" s="67">
        <v>0.37981295377537549</v>
      </c>
      <c r="D73" s="61">
        <v>6957</v>
      </c>
      <c r="E73" s="62">
        <v>0</v>
      </c>
      <c r="G73" s="49" t="s">
        <v>162</v>
      </c>
      <c r="H73" s="63">
        <v>-3.1806725417610024E-2</v>
      </c>
      <c r="I73" s="52"/>
      <c r="J73" s="15">
        <f t="shared" si="4"/>
        <v>-6.9105836872484228E-2</v>
      </c>
      <c r="K73" s="15">
        <f t="shared" si="13"/>
        <v>1.4637292742891625E-2</v>
      </c>
    </row>
    <row r="74" spans="1:11" x14ac:dyDescent="0.2">
      <c r="A74" s="49" t="s">
        <v>88</v>
      </c>
      <c r="B74" s="66">
        <v>2.8748023573379328E-4</v>
      </c>
      <c r="C74" s="67">
        <v>1.6954023338142298E-2</v>
      </c>
      <c r="D74" s="61">
        <v>6957</v>
      </c>
      <c r="E74" s="62">
        <v>0</v>
      </c>
      <c r="G74" s="49" t="s">
        <v>88</v>
      </c>
      <c r="H74" s="63">
        <v>-4.612565560987338E-4</v>
      </c>
      <c r="I74" s="52"/>
      <c r="J74" s="15">
        <f t="shared" si="4"/>
        <v>-2.7198497062218833E-2</v>
      </c>
      <c r="K74" s="15">
        <f t="shared" si="13"/>
        <v>7.8212788101276292E-6</v>
      </c>
    </row>
    <row r="75" spans="1:11" x14ac:dyDescent="0.2">
      <c r="A75" s="49" t="s">
        <v>89</v>
      </c>
      <c r="B75" s="59">
        <v>0.25312634756360503</v>
      </c>
      <c r="C75" s="60">
        <v>0.43483396624149107</v>
      </c>
      <c r="D75" s="61">
        <v>6957</v>
      </c>
      <c r="E75" s="62">
        <v>0</v>
      </c>
      <c r="G75" s="49" t="s">
        <v>89</v>
      </c>
      <c r="H75" s="63">
        <v>-5.7673551597652466E-2</v>
      </c>
      <c r="I75" s="52"/>
      <c r="J75" s="15">
        <f t="shared" si="4"/>
        <v>-9.9060467844858668E-2</v>
      </c>
      <c r="K75" s="15">
        <f t="shared" si="13"/>
        <v>3.3573033848113186E-2</v>
      </c>
    </row>
    <row r="76" spans="1:11" ht="24" x14ac:dyDescent="0.2">
      <c r="A76" s="49" t="s">
        <v>90</v>
      </c>
      <c r="B76" s="59">
        <v>1.1499209429351731E-3</v>
      </c>
      <c r="C76" s="60">
        <v>3.3893417475914615E-2</v>
      </c>
      <c r="D76" s="61">
        <v>6957</v>
      </c>
      <c r="E76" s="62">
        <v>0</v>
      </c>
      <c r="G76" s="49" t="s">
        <v>90</v>
      </c>
      <c r="H76" s="63">
        <v>1.6754852961058375E-3</v>
      </c>
      <c r="I76" s="52"/>
      <c r="J76" s="15">
        <f t="shared" si="4"/>
        <v>4.9377098714330943E-2</v>
      </c>
      <c r="K76" s="15">
        <f t="shared" si="13"/>
        <v>-5.6845127315390349E-5</v>
      </c>
    </row>
    <row r="77" spans="1:11" x14ac:dyDescent="0.2">
      <c r="A77" s="49" t="s">
        <v>91</v>
      </c>
      <c r="B77" s="59">
        <v>1.0636768722150353E-2</v>
      </c>
      <c r="C77" s="60">
        <v>0.10259210865497798</v>
      </c>
      <c r="D77" s="61">
        <v>6957</v>
      </c>
      <c r="E77" s="62">
        <v>0</v>
      </c>
      <c r="G77" s="49" t="s">
        <v>91</v>
      </c>
      <c r="H77" s="63">
        <v>8.3016961868140077E-3</v>
      </c>
      <c r="I77" s="52"/>
      <c r="J77" s="15">
        <f t="shared" si="4"/>
        <v>8.0058720618515919E-2</v>
      </c>
      <c r="K77" s="15">
        <f t="shared" si="13"/>
        <v>-8.6072138976756908E-4</v>
      </c>
    </row>
    <row r="78" spans="1:11" x14ac:dyDescent="0.2">
      <c r="A78" s="49" t="s">
        <v>92</v>
      </c>
      <c r="B78" s="59">
        <v>4.7434238896075891E-3</v>
      </c>
      <c r="C78" s="60">
        <v>6.8713917826823803E-2</v>
      </c>
      <c r="D78" s="61">
        <v>6957</v>
      </c>
      <c r="E78" s="62">
        <v>0</v>
      </c>
      <c r="G78" s="49" t="s">
        <v>92</v>
      </c>
      <c r="H78" s="63">
        <v>8.4292060281406095E-3</v>
      </c>
      <c r="I78" s="52"/>
      <c r="J78" s="15">
        <f t="shared" si="4"/>
        <v>0.12208913414076075</v>
      </c>
      <c r="K78" s="15">
        <f t="shared" si="13"/>
        <v>-5.8188062198802771E-4</v>
      </c>
    </row>
    <row r="79" spans="1:11" x14ac:dyDescent="0.2">
      <c r="A79" s="49" t="s">
        <v>93</v>
      </c>
      <c r="B79" s="59">
        <v>3.7803650998993819E-2</v>
      </c>
      <c r="C79" s="60">
        <v>0.19073480070960741</v>
      </c>
      <c r="D79" s="61">
        <v>6957</v>
      </c>
      <c r="E79" s="62">
        <v>0</v>
      </c>
      <c r="G79" s="49" t="s">
        <v>93</v>
      </c>
      <c r="H79" s="63">
        <v>2.9103405516333385E-2</v>
      </c>
      <c r="I79" s="52"/>
      <c r="J79" s="15">
        <f t="shared" si="4"/>
        <v>0.14681741573708101</v>
      </c>
      <c r="K79" s="15">
        <f t="shared" si="13"/>
        <v>-5.7682970329925769E-3</v>
      </c>
    </row>
    <row r="80" spans="1:11" x14ac:dyDescent="0.2">
      <c r="A80" s="49" t="s">
        <v>94</v>
      </c>
      <c r="B80" s="59">
        <v>0.68391548081069431</v>
      </c>
      <c r="C80" s="60">
        <v>0.46497975592386931</v>
      </c>
      <c r="D80" s="61">
        <v>6957</v>
      </c>
      <c r="E80" s="62">
        <v>0</v>
      </c>
      <c r="G80" s="49" t="s">
        <v>94</v>
      </c>
      <c r="H80" s="63">
        <v>3.7514749680564716E-2</v>
      </c>
      <c r="I80" s="52"/>
      <c r="J80" s="15">
        <f t="shared" si="4"/>
        <v>2.5501823389554038E-2</v>
      </c>
      <c r="K80" s="15">
        <f t="shared" si="13"/>
        <v>-5.5178570117097835E-2</v>
      </c>
    </row>
    <row r="81" spans="1:11" x14ac:dyDescent="0.2">
      <c r="A81" s="49" t="s">
        <v>95</v>
      </c>
      <c r="B81" s="59">
        <v>7.7619663648124193E-3</v>
      </c>
      <c r="C81" s="60">
        <v>8.7765741881452544E-2</v>
      </c>
      <c r="D81" s="61">
        <v>6957</v>
      </c>
      <c r="E81" s="62">
        <v>0</v>
      </c>
      <c r="G81" s="49" t="s">
        <v>95</v>
      </c>
      <c r="H81" s="63">
        <v>6.9185204378300657E-3</v>
      </c>
      <c r="I81" s="52"/>
      <c r="J81" s="15">
        <f t="shared" si="4"/>
        <v>7.8217525058579804E-2</v>
      </c>
      <c r="K81" s="15">
        <f t="shared" si="13"/>
        <v>-6.1187112170988116E-4</v>
      </c>
    </row>
    <row r="82" spans="1:11" x14ac:dyDescent="0.2">
      <c r="A82" s="49" t="s">
        <v>96</v>
      </c>
      <c r="B82" s="59">
        <v>1.4374011786689664E-4</v>
      </c>
      <c r="C82" s="60">
        <v>1.1989166687760067E-2</v>
      </c>
      <c r="D82" s="61">
        <v>6957</v>
      </c>
      <c r="E82" s="62">
        <v>0</v>
      </c>
      <c r="G82" s="49" t="s">
        <v>96</v>
      </c>
      <c r="H82" s="63">
        <v>-7.3660836725345164E-4</v>
      </c>
      <c r="I82" s="52"/>
      <c r="J82" s="15">
        <f t="shared" si="4"/>
        <v>-6.1430665388264902E-2</v>
      </c>
      <c r="K82" s="15">
        <f t="shared" si="13"/>
        <v>8.8313204986004736E-6</v>
      </c>
    </row>
    <row r="83" spans="1:11" x14ac:dyDescent="0.2">
      <c r="A83" s="49" t="s">
        <v>97</v>
      </c>
      <c r="B83" s="59">
        <v>5.893344832542763E-3</v>
      </c>
      <c r="C83" s="60">
        <v>7.6547080663209019E-2</v>
      </c>
      <c r="D83" s="61">
        <v>6957</v>
      </c>
      <c r="E83" s="62">
        <v>0</v>
      </c>
      <c r="G83" s="49" t="s">
        <v>97</v>
      </c>
      <c r="H83" s="63">
        <v>-7.0371742128580465E-3</v>
      </c>
      <c r="I83" s="52"/>
      <c r="J83" s="15">
        <f t="shared" si="4"/>
        <v>-9.1390836305758102E-2</v>
      </c>
      <c r="K83" s="15">
        <f t="shared" si="13"/>
        <v>5.4179067214229072E-4</v>
      </c>
    </row>
    <row r="84" spans="1:11" x14ac:dyDescent="0.2">
      <c r="A84" s="49" t="s">
        <v>98</v>
      </c>
      <c r="B84" s="59">
        <v>0.15782664941785252</v>
      </c>
      <c r="C84" s="60">
        <v>0.36460458919285815</v>
      </c>
      <c r="D84" s="61">
        <v>6957</v>
      </c>
      <c r="E84" s="62">
        <v>0</v>
      </c>
      <c r="G84" s="49" t="s">
        <v>98</v>
      </c>
      <c r="H84" s="63">
        <v>-4.6608090213896197E-2</v>
      </c>
      <c r="I84" s="52"/>
      <c r="J84" s="15">
        <f t="shared" ref="J84:J147" si="14">((1-B84)/C84)*H84</f>
        <v>-0.10765660296971608</v>
      </c>
      <c r="K84" s="15">
        <f t="shared" si="13"/>
        <v>2.0175277361452165E-2</v>
      </c>
    </row>
    <row r="85" spans="1:11" x14ac:dyDescent="0.2">
      <c r="A85" s="49" t="s">
        <v>99</v>
      </c>
      <c r="B85" s="59">
        <v>2.8748023573379328E-4</v>
      </c>
      <c r="C85" s="60">
        <v>1.6954023338142343E-2</v>
      </c>
      <c r="D85" s="61">
        <v>6957</v>
      </c>
      <c r="E85" s="62">
        <v>0</v>
      </c>
      <c r="G85" s="49" t="s">
        <v>99</v>
      </c>
      <c r="H85" s="63">
        <v>-7.1949759422076942E-4</v>
      </c>
      <c r="I85" s="52"/>
      <c r="J85" s="15">
        <f t="shared" si="14"/>
        <v>-4.2425962176455626E-2</v>
      </c>
      <c r="K85" s="15">
        <f t="shared" si="13"/>
        <v>1.2200132904803916E-5</v>
      </c>
    </row>
    <row r="86" spans="1:11" x14ac:dyDescent="0.2">
      <c r="A86" s="49" t="s">
        <v>101</v>
      </c>
      <c r="B86" s="59">
        <v>4.3122035360068997E-4</v>
      </c>
      <c r="C86" s="60">
        <v>2.0762860314757471E-2</v>
      </c>
      <c r="D86" s="61">
        <v>6957</v>
      </c>
      <c r="E86" s="62">
        <v>0</v>
      </c>
      <c r="G86" s="49" t="s">
        <v>101</v>
      </c>
      <c r="H86" s="63">
        <v>-5.8464034018902537E-4</v>
      </c>
      <c r="I86" s="52"/>
      <c r="J86" s="15">
        <f t="shared" si="14"/>
        <v>-2.8145844190814034E-2</v>
      </c>
      <c r="K86" s="15">
        <f t="shared" si="13"/>
        <v>1.2142296889911147E-5</v>
      </c>
    </row>
    <row r="87" spans="1:11" x14ac:dyDescent="0.2">
      <c r="A87" s="49" t="s">
        <v>102</v>
      </c>
      <c r="B87" s="59">
        <v>1.0061808250682765E-3</v>
      </c>
      <c r="C87" s="60">
        <v>3.1706670102904365E-2</v>
      </c>
      <c r="D87" s="61">
        <v>6957</v>
      </c>
      <c r="E87" s="62">
        <v>0</v>
      </c>
      <c r="G87" s="49" t="s">
        <v>102</v>
      </c>
      <c r="H87" s="63">
        <v>3.2770387493863415E-3</v>
      </c>
      <c r="I87" s="52"/>
      <c r="J87" s="15">
        <f t="shared" si="14"/>
        <v>0.10325087576868644</v>
      </c>
      <c r="K87" s="15">
        <f t="shared" si="13"/>
        <v>-1.0399368782457626E-4</v>
      </c>
    </row>
    <row r="88" spans="1:11" x14ac:dyDescent="0.2">
      <c r="A88" s="49" t="s">
        <v>103</v>
      </c>
      <c r="B88" s="59">
        <v>0.60370849504096591</v>
      </c>
      <c r="C88" s="60">
        <v>0.48916146826959839</v>
      </c>
      <c r="D88" s="61">
        <v>6957</v>
      </c>
      <c r="E88" s="62">
        <v>0</v>
      </c>
      <c r="G88" s="49" t="s">
        <v>103</v>
      </c>
      <c r="H88" s="63">
        <v>-2.3033798796971944E-3</v>
      </c>
      <c r="I88" s="52"/>
      <c r="J88" s="15">
        <f t="shared" si="14"/>
        <v>-1.8660706908224228E-3</v>
      </c>
      <c r="K88" s="15">
        <f t="shared" si="13"/>
        <v>2.8427627498927004E-3</v>
      </c>
    </row>
    <row r="89" spans="1:11" x14ac:dyDescent="0.2">
      <c r="A89" s="49" t="s">
        <v>104</v>
      </c>
      <c r="B89" s="59">
        <v>2.4435820037372429E-3</v>
      </c>
      <c r="C89" s="60">
        <v>4.9375716132318746E-2</v>
      </c>
      <c r="D89" s="61">
        <v>6957</v>
      </c>
      <c r="E89" s="62">
        <v>0</v>
      </c>
      <c r="G89" s="49" t="s">
        <v>104</v>
      </c>
      <c r="H89" s="63">
        <v>-7.587207614519417E-4</v>
      </c>
      <c r="I89" s="52"/>
      <c r="J89" s="15">
        <f t="shared" si="14"/>
        <v>-1.5328724813329657E-2</v>
      </c>
      <c r="K89" s="15">
        <f t="shared" si="13"/>
        <v>3.7548749542738356E-5</v>
      </c>
    </row>
    <row r="90" spans="1:11" ht="24" x14ac:dyDescent="0.2">
      <c r="A90" s="49" t="s">
        <v>163</v>
      </c>
      <c r="B90" s="59">
        <v>0.21532269656461117</v>
      </c>
      <c r="C90" s="60">
        <v>0.41107556794670136</v>
      </c>
      <c r="D90" s="61">
        <v>6957</v>
      </c>
      <c r="E90" s="62">
        <v>0</v>
      </c>
      <c r="G90" s="49" t="s">
        <v>163</v>
      </c>
      <c r="H90" s="63">
        <v>4.2717174083269936E-2</v>
      </c>
      <c r="I90" s="52"/>
      <c r="J90" s="15">
        <f t="shared" si="14"/>
        <v>8.1540231489472315E-2</v>
      </c>
      <c r="K90" s="15">
        <f t="shared" si="13"/>
        <v>-2.2375392337649663E-2</v>
      </c>
    </row>
    <row r="91" spans="1:11" x14ac:dyDescent="0.2">
      <c r="A91" s="49" t="s">
        <v>105</v>
      </c>
      <c r="B91" s="59">
        <v>3.7372430645393135E-3</v>
      </c>
      <c r="C91" s="60">
        <v>6.1023039418702803E-2</v>
      </c>
      <c r="D91" s="61">
        <v>6957</v>
      </c>
      <c r="E91" s="62">
        <v>0</v>
      </c>
      <c r="G91" s="49" t="s">
        <v>105</v>
      </c>
      <c r="H91" s="63">
        <v>1.0879188941713061E-2</v>
      </c>
      <c r="I91" s="52"/>
      <c r="J91" s="15">
        <f t="shared" si="14"/>
        <v>0.17761374837338825</v>
      </c>
      <c r="K91" s="15">
        <f t="shared" si="13"/>
        <v>-6.6627578382745566E-4</v>
      </c>
    </row>
    <row r="92" spans="1:11" x14ac:dyDescent="0.2">
      <c r="A92" s="49" t="s">
        <v>106</v>
      </c>
      <c r="B92" s="59">
        <v>6.0370849504096597E-3</v>
      </c>
      <c r="C92" s="60">
        <v>7.7469356601195138E-2</v>
      </c>
      <c r="D92" s="61">
        <v>6957</v>
      </c>
      <c r="E92" s="62">
        <v>0</v>
      </c>
      <c r="G92" s="49" t="s">
        <v>106</v>
      </c>
      <c r="H92" s="63">
        <v>6.1700993048750428E-3</v>
      </c>
      <c r="I92" s="52"/>
      <c r="J92" s="15">
        <f t="shared" si="14"/>
        <v>7.9164848661263248E-2</v>
      </c>
      <c r="K92" s="15">
        <f t="shared" si="13"/>
        <v>-4.8082771421157727E-4</v>
      </c>
    </row>
    <row r="93" spans="1:11" x14ac:dyDescent="0.2">
      <c r="A93" s="49" t="s">
        <v>107</v>
      </c>
      <c r="B93" s="59">
        <v>1.29366106080207E-3</v>
      </c>
      <c r="C93" s="60">
        <v>3.5946811249338691E-2</v>
      </c>
      <c r="D93" s="61">
        <v>6957</v>
      </c>
      <c r="E93" s="62">
        <v>0</v>
      </c>
      <c r="G93" s="49" t="s">
        <v>107</v>
      </c>
      <c r="H93" s="63">
        <v>1.2188169490275668E-3</v>
      </c>
      <c r="I93" s="52"/>
      <c r="J93" s="15">
        <f t="shared" si="14"/>
        <v>3.3862258450608959E-2</v>
      </c>
      <c r="K93" s="15">
        <f t="shared" si="13"/>
        <v>-4.3863029081099694E-5</v>
      </c>
    </row>
    <row r="94" spans="1:11" x14ac:dyDescent="0.2">
      <c r="A94" s="49" t="s">
        <v>108</v>
      </c>
      <c r="B94" s="59">
        <v>1.5811412965358628E-3</v>
      </c>
      <c r="C94" s="60">
        <v>3.9734974964663695E-2</v>
      </c>
      <c r="D94" s="61">
        <v>6957</v>
      </c>
      <c r="E94" s="62">
        <v>0</v>
      </c>
      <c r="G94" s="49" t="s">
        <v>108</v>
      </c>
      <c r="H94" s="63">
        <v>-3.9055962113006214E-3</v>
      </c>
      <c r="I94" s="52"/>
      <c r="J94" s="15">
        <f t="shared" si="14"/>
        <v>-9.8135733451728463E-2</v>
      </c>
      <c r="K94" s="15">
        <f t="shared" si="13"/>
        <v>1.5541218945709946E-4</v>
      </c>
    </row>
    <row r="95" spans="1:11" x14ac:dyDescent="0.2">
      <c r="A95" s="49" t="s">
        <v>109</v>
      </c>
      <c r="B95" s="59">
        <v>5.0309041253413832E-3</v>
      </c>
      <c r="C95" s="60">
        <v>7.0755308897280919E-2</v>
      </c>
      <c r="D95" s="61">
        <v>6957</v>
      </c>
      <c r="E95" s="62">
        <v>0</v>
      </c>
      <c r="G95" s="49" t="s">
        <v>109</v>
      </c>
      <c r="H95" s="63">
        <v>-7.4323100448196802E-3</v>
      </c>
      <c r="I95" s="52"/>
      <c r="J95" s="15">
        <f t="shared" si="14"/>
        <v>-0.10451397811420711</v>
      </c>
      <c r="K95" s="15">
        <f t="shared" si="13"/>
        <v>5.2845842733274318E-4</v>
      </c>
    </row>
    <row r="96" spans="1:11" ht="24" x14ac:dyDescent="0.2">
      <c r="A96" s="49" t="s">
        <v>110</v>
      </c>
      <c r="B96" s="59">
        <v>9.8030760385223514E-2</v>
      </c>
      <c r="C96" s="60">
        <v>0.29737760816320913</v>
      </c>
      <c r="D96" s="61">
        <v>6957</v>
      </c>
      <c r="E96" s="62">
        <v>0</v>
      </c>
      <c r="G96" s="49" t="s">
        <v>110</v>
      </c>
      <c r="H96" s="63">
        <v>-3.1379367606433881E-2</v>
      </c>
      <c r="I96" s="52"/>
      <c r="J96" s="15">
        <f t="shared" si="14"/>
        <v>-9.5176044068637861E-2</v>
      </c>
      <c r="K96" s="15">
        <f t="shared" si="13"/>
        <v>1.0344232996782634E-2</v>
      </c>
    </row>
    <row r="97" spans="1:11" x14ac:dyDescent="0.2">
      <c r="A97" s="49" t="s">
        <v>111</v>
      </c>
      <c r="B97" s="59">
        <v>1.2505390254420011E-2</v>
      </c>
      <c r="C97" s="60">
        <v>0.11113406665684729</v>
      </c>
      <c r="D97" s="61">
        <v>6957</v>
      </c>
      <c r="E97" s="62">
        <v>0</v>
      </c>
      <c r="G97" s="49" t="s">
        <v>111</v>
      </c>
      <c r="H97" s="63">
        <v>-9.7199051377501299E-3</v>
      </c>
      <c r="I97" s="52"/>
      <c r="J97" s="15">
        <f t="shared" si="14"/>
        <v>-8.6367341891697438E-2</v>
      </c>
      <c r="K97" s="15">
        <f t="shared" si="13"/>
        <v>1.0937348973184395E-3</v>
      </c>
    </row>
    <row r="98" spans="1:11" x14ac:dyDescent="0.2">
      <c r="A98" s="49" t="s">
        <v>112</v>
      </c>
      <c r="B98" s="59">
        <v>5.6058645968089698E-3</v>
      </c>
      <c r="C98" s="60">
        <v>7.466753152893231E-2</v>
      </c>
      <c r="D98" s="61">
        <v>6957</v>
      </c>
      <c r="E98" s="62">
        <v>0</v>
      </c>
      <c r="G98" s="49" t="s">
        <v>112</v>
      </c>
      <c r="H98" s="63">
        <v>-6.1330379678486016E-3</v>
      </c>
      <c r="I98" s="52"/>
      <c r="J98" s="15">
        <f t="shared" si="14"/>
        <v>-8.1677495727451963E-2</v>
      </c>
      <c r="K98" s="15">
        <f t="shared" si="13"/>
        <v>4.6045422569682381E-4</v>
      </c>
    </row>
    <row r="99" spans="1:11" x14ac:dyDescent="0.2">
      <c r="A99" s="49" t="s">
        <v>113</v>
      </c>
      <c r="B99" s="59">
        <v>1.4374011786689664E-4</v>
      </c>
      <c r="C99" s="60">
        <v>1.1989166687760053E-2</v>
      </c>
      <c r="D99" s="61">
        <v>6957</v>
      </c>
      <c r="E99" s="62">
        <v>0</v>
      </c>
      <c r="G99" s="49" t="s">
        <v>113</v>
      </c>
      <c r="H99" s="63">
        <v>2.4373583151739019E-3</v>
      </c>
      <c r="I99" s="52"/>
      <c r="J99" s="15">
        <f t="shared" si="14"/>
        <v>0.20326750244371683</v>
      </c>
      <c r="K99" s="15">
        <f t="shared" si="13"/>
        <v>-2.9221895118418173E-5</v>
      </c>
    </row>
    <row r="100" spans="1:11" x14ac:dyDescent="0.2">
      <c r="A100" s="49" t="s">
        <v>114</v>
      </c>
      <c r="B100" s="59">
        <v>1.4374011786689664E-4</v>
      </c>
      <c r="C100" s="60">
        <v>1.1989166687760009E-2</v>
      </c>
      <c r="D100" s="61">
        <v>6957</v>
      </c>
      <c r="E100" s="62">
        <v>0</v>
      </c>
      <c r="G100" s="49" t="s">
        <v>114</v>
      </c>
      <c r="H100" s="63">
        <v>1.3693913261612651E-3</v>
      </c>
      <c r="I100" s="52"/>
      <c r="J100" s="15">
        <f t="shared" si="14"/>
        <v>0.11420264021255755</v>
      </c>
      <c r="K100" s="15">
        <f t="shared" si="13"/>
        <v>-1.6417860870120407E-5</v>
      </c>
    </row>
    <row r="101" spans="1:11" x14ac:dyDescent="0.2">
      <c r="A101" s="49" t="s">
        <v>115</v>
      </c>
      <c r="B101" s="59">
        <v>1.4374011786689664E-4</v>
      </c>
      <c r="C101" s="60">
        <v>1.1989166687759982E-2</v>
      </c>
      <c r="D101" s="61">
        <v>6957</v>
      </c>
      <c r="E101" s="62">
        <v>0</v>
      </c>
      <c r="G101" s="49" t="s">
        <v>115</v>
      </c>
      <c r="H101" s="63">
        <v>-6.0929913067471822E-4</v>
      </c>
      <c r="I101" s="52"/>
      <c r="J101" s="15">
        <f t="shared" si="14"/>
        <v>-5.0813502373590072E-2</v>
      </c>
      <c r="K101" s="15">
        <f t="shared" si="13"/>
        <v>7.3049888403665998E-6</v>
      </c>
    </row>
    <row r="102" spans="1:11" x14ac:dyDescent="0.2">
      <c r="A102" s="49" t="s">
        <v>116</v>
      </c>
      <c r="B102" s="59">
        <v>0.26275693546068707</v>
      </c>
      <c r="C102" s="60">
        <v>0.44016312550303044</v>
      </c>
      <c r="D102" s="61">
        <v>6957</v>
      </c>
      <c r="E102" s="62">
        <v>0</v>
      </c>
      <c r="G102" s="49" t="s">
        <v>116</v>
      </c>
      <c r="H102" s="63">
        <v>3.6592761928581047E-2</v>
      </c>
      <c r="I102" s="52"/>
      <c r="J102" s="15">
        <f t="shared" si="14"/>
        <v>6.1290368004711132E-2</v>
      </c>
      <c r="K102" s="15">
        <f t="shared" si="13"/>
        <v>-2.1844178731255989E-2</v>
      </c>
    </row>
    <row r="103" spans="1:11" ht="24" x14ac:dyDescent="0.2">
      <c r="A103" s="49" t="s">
        <v>165</v>
      </c>
      <c r="B103" s="59">
        <v>1.4661492022423459E-2</v>
      </c>
      <c r="C103" s="60">
        <v>0.12020236902380749</v>
      </c>
      <c r="D103" s="61">
        <v>6957</v>
      </c>
      <c r="E103" s="62">
        <v>0</v>
      </c>
      <c r="G103" s="49" t="s">
        <v>165</v>
      </c>
      <c r="H103" s="63">
        <v>6.694326632178141E-3</v>
      </c>
      <c r="I103" s="52"/>
      <c r="J103" s="15">
        <f t="shared" si="14"/>
        <v>5.4875605774113434E-2</v>
      </c>
      <c r="K103" s="15">
        <f t="shared" si="13"/>
        <v>-8.1652980145289144E-4</v>
      </c>
    </row>
    <row r="104" spans="1:11" x14ac:dyDescent="0.2">
      <c r="A104" s="49" t="s">
        <v>117</v>
      </c>
      <c r="B104" s="59">
        <v>0.35230702889176368</v>
      </c>
      <c r="C104" s="60">
        <v>0.47772334106266356</v>
      </c>
      <c r="D104" s="61">
        <v>6957</v>
      </c>
      <c r="E104" s="62">
        <v>0</v>
      </c>
      <c r="G104" s="49" t="s">
        <v>117</v>
      </c>
      <c r="H104" s="63">
        <v>-3.4114842002434594E-2</v>
      </c>
      <c r="I104" s="52"/>
      <c r="J104" s="15">
        <f t="shared" si="14"/>
        <v>-4.6252593240041336E-2</v>
      </c>
      <c r="K104" s="15">
        <f t="shared" si="13"/>
        <v>2.5158700850275485E-2</v>
      </c>
    </row>
    <row r="105" spans="1:11" x14ac:dyDescent="0.2">
      <c r="A105" s="49" t="s">
        <v>118</v>
      </c>
      <c r="B105" s="59">
        <v>0.23817737530544775</v>
      </c>
      <c r="C105" s="60">
        <v>0.42599882445344212</v>
      </c>
      <c r="D105" s="61">
        <v>6957</v>
      </c>
      <c r="E105" s="62">
        <v>0</v>
      </c>
      <c r="G105" s="49" t="s">
        <v>118</v>
      </c>
      <c r="H105" s="63">
        <v>2.6925687735471465E-2</v>
      </c>
      <c r="I105" s="52"/>
      <c r="J105" s="15">
        <f t="shared" si="14"/>
        <v>4.8151771612657664E-2</v>
      </c>
      <c r="K105" s="15">
        <f t="shared" si="13"/>
        <v>-1.5054242558900704E-2</v>
      </c>
    </row>
    <row r="106" spans="1:11" x14ac:dyDescent="0.2">
      <c r="A106" s="49" t="s">
        <v>166</v>
      </c>
      <c r="B106" s="59">
        <v>4.3122035360068992E-4</v>
      </c>
      <c r="C106" s="60">
        <v>2.0762860314757652E-2</v>
      </c>
      <c r="D106" s="61">
        <v>6957</v>
      </c>
      <c r="E106" s="62">
        <v>0</v>
      </c>
      <c r="G106" s="49" t="s">
        <v>166</v>
      </c>
      <c r="H106" s="63">
        <v>2.1135499382251083E-4</v>
      </c>
      <c r="I106" s="52"/>
      <c r="J106" s="15">
        <f t="shared" si="14"/>
        <v>1.0175084263182133E-2</v>
      </c>
      <c r="K106" s="15">
        <f t="shared" si="13"/>
        <v>-4.3895963171622656E-6</v>
      </c>
    </row>
    <row r="107" spans="1:11" x14ac:dyDescent="0.2">
      <c r="A107" s="49" t="s">
        <v>119</v>
      </c>
      <c r="B107" s="59">
        <v>9.6305878970820748E-3</v>
      </c>
      <c r="C107" s="60">
        <v>9.7668883689378497E-2</v>
      </c>
      <c r="D107" s="61">
        <v>6957</v>
      </c>
      <c r="E107" s="62">
        <v>0</v>
      </c>
      <c r="G107" s="49" t="s">
        <v>119</v>
      </c>
      <c r="H107" s="63">
        <v>-7.4919846230637145E-3</v>
      </c>
      <c r="I107" s="52"/>
      <c r="J107" s="15">
        <f t="shared" si="14"/>
        <v>-7.5969255778794376E-2</v>
      </c>
      <c r="K107" s="15">
        <f t="shared" si="13"/>
        <v>7.3874312586055476E-4</v>
      </c>
    </row>
    <row r="108" spans="1:11" x14ac:dyDescent="0.2">
      <c r="A108" s="49" t="s">
        <v>120</v>
      </c>
      <c r="B108" s="59">
        <v>0.21331033491447463</v>
      </c>
      <c r="C108" s="60">
        <v>0.40967445647902806</v>
      </c>
      <c r="D108" s="61">
        <v>6957</v>
      </c>
      <c r="E108" s="62">
        <v>0</v>
      </c>
      <c r="G108" s="49" t="s">
        <v>120</v>
      </c>
      <c r="H108" s="63">
        <v>6.1114921902508883E-2</v>
      </c>
      <c r="I108" s="52"/>
      <c r="J108" s="15">
        <f t="shared" si="14"/>
        <v>0.11735776220081218</v>
      </c>
      <c r="K108" s="15">
        <f t="shared" si="13"/>
        <v>-3.1821472520739129E-2</v>
      </c>
    </row>
    <row r="109" spans="1:11" x14ac:dyDescent="0.2">
      <c r="A109" s="49" t="s">
        <v>121</v>
      </c>
      <c r="B109" s="59">
        <v>1.4374011786689664E-4</v>
      </c>
      <c r="C109" s="60">
        <v>1.1989166687759917E-2</v>
      </c>
      <c r="D109" s="61">
        <v>6957</v>
      </c>
      <c r="E109" s="62">
        <v>0</v>
      </c>
      <c r="G109" s="49" t="s">
        <v>121</v>
      </c>
      <c r="H109" s="63">
        <v>6.1477552509704464E-4</v>
      </c>
      <c r="I109" s="52"/>
      <c r="J109" s="15">
        <f t="shared" si="14"/>
        <v>5.1270215286785291E-2</v>
      </c>
      <c r="K109" s="15">
        <f t="shared" si="13"/>
        <v>-7.3706462459438312E-6</v>
      </c>
    </row>
    <row r="110" spans="1:11" x14ac:dyDescent="0.2">
      <c r="A110" s="49" t="s">
        <v>124</v>
      </c>
      <c r="B110" s="59">
        <v>1.4374011786689664E-4</v>
      </c>
      <c r="C110" s="60">
        <v>1.1989166687760011E-2</v>
      </c>
      <c r="D110" s="61">
        <v>6957</v>
      </c>
      <c r="E110" s="62">
        <v>0</v>
      </c>
      <c r="G110" s="49" t="s">
        <v>124</v>
      </c>
      <c r="H110" s="63">
        <v>-8.3284579501845474E-4</v>
      </c>
      <c r="I110" s="52"/>
      <c r="J110" s="15">
        <f t="shared" si="14"/>
        <v>-6.9456543841021165E-2</v>
      </c>
      <c r="K110" s="15">
        <f t="shared" si="13"/>
        <v>9.9851270616764186E-6</v>
      </c>
    </row>
    <row r="111" spans="1:11" x14ac:dyDescent="0.2">
      <c r="A111" s="49" t="s">
        <v>125</v>
      </c>
      <c r="B111" s="59">
        <v>7.187005893344833E-4</v>
      </c>
      <c r="C111" s="60">
        <v>2.6800882550754225E-2</v>
      </c>
      <c r="D111" s="61">
        <v>6957</v>
      </c>
      <c r="E111" s="62">
        <v>0</v>
      </c>
      <c r="G111" s="49" t="s">
        <v>125</v>
      </c>
      <c r="H111" s="63">
        <v>-8.8153695868736521E-4</v>
      </c>
      <c r="I111" s="52"/>
      <c r="J111" s="15">
        <f t="shared" si="14"/>
        <v>-3.2868447368754515E-2</v>
      </c>
      <c r="K111" s="15">
        <f t="shared" si="13"/>
        <v>2.3639562261762457E-5</v>
      </c>
    </row>
    <row r="112" spans="1:11" x14ac:dyDescent="0.2">
      <c r="A112" s="49" t="s">
        <v>126</v>
      </c>
      <c r="B112" s="59">
        <v>0.66134828230559151</v>
      </c>
      <c r="C112" s="60">
        <v>0.47328525165016122</v>
      </c>
      <c r="D112" s="61">
        <v>6957</v>
      </c>
      <c r="E112" s="62">
        <v>0</v>
      </c>
      <c r="G112" s="49" t="s">
        <v>126</v>
      </c>
      <c r="H112" s="63">
        <v>-2.8654399866458628E-2</v>
      </c>
      <c r="I112" s="52"/>
      <c r="J112" s="15">
        <f t="shared" si="14"/>
        <v>-2.0503199075916814E-2</v>
      </c>
      <c r="K112" s="15">
        <f t="shared" si="13"/>
        <v>4.0040415512857933E-2</v>
      </c>
    </row>
    <row r="113" spans="1:11" x14ac:dyDescent="0.2">
      <c r="A113" s="49" t="s">
        <v>127</v>
      </c>
      <c r="B113" s="59">
        <v>0.12289780077619662</v>
      </c>
      <c r="C113" s="60">
        <v>0.32834346023705541</v>
      </c>
      <c r="D113" s="61">
        <v>6957</v>
      </c>
      <c r="E113" s="62">
        <v>0</v>
      </c>
      <c r="G113" s="49" t="s">
        <v>127</v>
      </c>
      <c r="H113" s="63">
        <v>-3.4469803002920525E-2</v>
      </c>
      <c r="I113" s="52"/>
      <c r="J113" s="15">
        <f t="shared" si="14"/>
        <v>-9.2079007752568082E-2</v>
      </c>
      <c r="K113" s="15">
        <f t="shared" si="13"/>
        <v>1.2901925865035349E-2</v>
      </c>
    </row>
    <row r="114" spans="1:11" ht="24" x14ac:dyDescent="0.2">
      <c r="A114" s="49" t="s">
        <v>136</v>
      </c>
      <c r="B114" s="59">
        <v>7.187005893344833E-4</v>
      </c>
      <c r="C114" s="60">
        <v>2.6800882550753882E-2</v>
      </c>
      <c r="D114" s="61">
        <v>6957</v>
      </c>
      <c r="E114" s="62">
        <v>0</v>
      </c>
      <c r="G114" s="49" t="s">
        <v>136</v>
      </c>
      <c r="H114" s="63">
        <v>-3.5114222778476431E-3</v>
      </c>
      <c r="I114" s="52"/>
      <c r="J114" s="15">
        <f t="shared" si="14"/>
        <v>-0.13092474137529661</v>
      </c>
      <c r="K114" s="15">
        <f t="shared" si="13"/>
        <v>9.4163364050127039E-5</v>
      </c>
    </row>
    <row r="115" spans="1:11" x14ac:dyDescent="0.2">
      <c r="A115" s="49" t="s">
        <v>128</v>
      </c>
      <c r="B115" s="59">
        <v>4.3122035360068997E-4</v>
      </c>
      <c r="C115" s="60">
        <v>2.0762860314757596E-2</v>
      </c>
      <c r="D115" s="61">
        <v>6957</v>
      </c>
      <c r="E115" s="62">
        <v>0</v>
      </c>
      <c r="G115" s="49" t="s">
        <v>128</v>
      </c>
      <c r="H115" s="63">
        <v>-1.3182389640117936E-3</v>
      </c>
      <c r="I115" s="52"/>
      <c r="J115" s="15">
        <f t="shared" si="14"/>
        <v>-6.3462860731333962E-2</v>
      </c>
      <c r="K115" s="15">
        <f t="shared" si="13"/>
        <v>2.7378283318090584E-5</v>
      </c>
    </row>
    <row r="116" spans="1:11" x14ac:dyDescent="0.2">
      <c r="A116" s="49" t="s">
        <v>129</v>
      </c>
      <c r="B116" s="59">
        <v>1.4374011786689664E-4</v>
      </c>
      <c r="C116" s="60">
        <v>1.1989166687759982E-2</v>
      </c>
      <c r="D116" s="61">
        <v>6957</v>
      </c>
      <c r="E116" s="62">
        <v>0</v>
      </c>
      <c r="G116" s="49" t="s">
        <v>129</v>
      </c>
      <c r="H116" s="63">
        <v>-2.2806826652773036E-4</v>
      </c>
      <c r="I116" s="52"/>
      <c r="J116" s="15">
        <f t="shared" si="14"/>
        <v>-1.902012791272847E-2</v>
      </c>
      <c r="K116" s="15">
        <f t="shared" si="13"/>
        <v>2.7343484635894866E-6</v>
      </c>
    </row>
    <row r="117" spans="1:11" x14ac:dyDescent="0.2">
      <c r="A117" s="49" t="s">
        <v>167</v>
      </c>
      <c r="B117" s="66">
        <v>0.99985625988213311</v>
      </c>
      <c r="C117" s="67">
        <v>1.1989166687760041E-2</v>
      </c>
      <c r="D117" s="61">
        <v>6957</v>
      </c>
      <c r="E117" s="62">
        <v>0</v>
      </c>
      <c r="G117" s="49" t="s">
        <v>167</v>
      </c>
      <c r="H117" s="63">
        <v>-5.6096367279431462E-3</v>
      </c>
      <c r="I117" s="52"/>
      <c r="J117" s="15">
        <f t="shared" si="14"/>
        <v>-6.7254869789087072E-5</v>
      </c>
      <c r="K117" s="15">
        <f t="shared" si="13"/>
        <v>0.46782487425292357</v>
      </c>
    </row>
    <row r="118" spans="1:11" x14ac:dyDescent="0.2">
      <c r="A118" s="49" t="s">
        <v>168</v>
      </c>
      <c r="B118" s="66">
        <v>1.4374011786689664E-4</v>
      </c>
      <c r="C118" s="67">
        <v>1.1989166687760041E-2</v>
      </c>
      <c r="D118" s="61">
        <v>6957</v>
      </c>
      <c r="E118" s="62">
        <v>0</v>
      </c>
      <c r="F118" s="34"/>
      <c r="G118" s="49" t="s">
        <v>168</v>
      </c>
      <c r="H118" s="63">
        <v>5.6096367279431852E-3</v>
      </c>
      <c r="I118" s="52"/>
      <c r="J118" s="15">
        <f t="shared" si="14"/>
        <v>0.46782487425292685</v>
      </c>
      <c r="K118" s="15">
        <f t="shared" si="13"/>
        <v>-6.7254869789092411E-5</v>
      </c>
    </row>
    <row r="119" spans="1:11" x14ac:dyDescent="0.2">
      <c r="A119" s="49" t="s">
        <v>169</v>
      </c>
      <c r="B119" s="66">
        <v>0.95917780652580131</v>
      </c>
      <c r="C119" s="67">
        <v>0.19789232186784256</v>
      </c>
      <c r="D119" s="61">
        <v>6957</v>
      </c>
      <c r="E119" s="62">
        <v>0</v>
      </c>
      <c r="G119" s="49" t="s">
        <v>169</v>
      </c>
      <c r="H119" s="63">
        <v>-8.1416020239751374E-3</v>
      </c>
      <c r="I119" s="52"/>
      <c r="J119" s="15">
        <f t="shared" si="14"/>
        <v>-1.6794893802630588E-3</v>
      </c>
      <c r="K119" s="15">
        <f t="shared" si="13"/>
        <v>3.9462086741180916E-2</v>
      </c>
    </row>
    <row r="120" spans="1:11" x14ac:dyDescent="0.2">
      <c r="A120" s="49" t="s">
        <v>170</v>
      </c>
      <c r="B120" s="66">
        <v>1.7680034497628287E-2</v>
      </c>
      <c r="C120" s="67">
        <v>0.13179509716264695</v>
      </c>
      <c r="D120" s="61">
        <v>6957</v>
      </c>
      <c r="E120" s="62">
        <v>0</v>
      </c>
      <c r="G120" s="49" t="s">
        <v>170</v>
      </c>
      <c r="H120" s="63">
        <v>-3.3005512215290151E-4</v>
      </c>
      <c r="I120" s="52"/>
      <c r="J120" s="15">
        <f t="shared" si="14"/>
        <v>-2.4600288112918427E-3</v>
      </c>
      <c r="K120" s="15">
        <f t="shared" si="13"/>
        <v>4.4276198974084965E-5</v>
      </c>
    </row>
    <row r="121" spans="1:11" x14ac:dyDescent="0.2">
      <c r="A121" s="49" t="s">
        <v>171</v>
      </c>
      <c r="B121" s="66">
        <v>1.0493028604283456E-2</v>
      </c>
      <c r="C121" s="67">
        <v>0.1019039626923533</v>
      </c>
      <c r="D121" s="61">
        <v>6957</v>
      </c>
      <c r="E121" s="62">
        <v>0</v>
      </c>
      <c r="G121" s="49" t="s">
        <v>171</v>
      </c>
      <c r="H121" s="63">
        <v>4.0963795234256689E-3</v>
      </c>
      <c r="I121" s="52"/>
      <c r="J121" s="15">
        <f t="shared" si="14"/>
        <v>3.9776628786748078E-2</v>
      </c>
      <c r="K121" s="15">
        <f t="shared" si="13"/>
        <v>-4.218032977095598E-4</v>
      </c>
    </row>
    <row r="122" spans="1:11" x14ac:dyDescent="0.2">
      <c r="A122" s="49" t="s">
        <v>172</v>
      </c>
      <c r="B122" s="66">
        <v>1.2649130372286902E-2</v>
      </c>
      <c r="C122" s="67">
        <v>0.11176280830486293</v>
      </c>
      <c r="D122" s="61">
        <v>6957</v>
      </c>
      <c r="E122" s="62">
        <v>0</v>
      </c>
      <c r="G122" s="49" t="s">
        <v>172</v>
      </c>
      <c r="H122" s="63">
        <v>1.1070076779368207E-2</v>
      </c>
      <c r="I122" s="52"/>
      <c r="J122" s="15">
        <f t="shared" si="14"/>
        <v>9.7796844055136126E-2</v>
      </c>
      <c r="K122" s="15">
        <f t="shared" si="13"/>
        <v>-1.2528930378296662E-3</v>
      </c>
    </row>
    <row r="123" spans="1:11" x14ac:dyDescent="0.2">
      <c r="A123" s="49" t="s">
        <v>173</v>
      </c>
      <c r="B123" s="66">
        <v>0.99669397728906139</v>
      </c>
      <c r="C123" s="67">
        <v>5.7407025962936495E-2</v>
      </c>
      <c r="D123" s="61">
        <v>6957</v>
      </c>
      <c r="E123" s="62">
        <v>0</v>
      </c>
      <c r="G123" s="49" t="s">
        <v>173</v>
      </c>
      <c r="H123" s="63">
        <v>-8.6146467544938182E-3</v>
      </c>
      <c r="I123" s="52"/>
      <c r="J123" s="15">
        <f t="shared" si="14"/>
        <v>-4.9611031645251395E-4</v>
      </c>
      <c r="K123" s="15">
        <f t="shared" si="13"/>
        <v>0.14956647540355436</v>
      </c>
    </row>
    <row r="124" spans="1:11" x14ac:dyDescent="0.2">
      <c r="A124" s="49" t="s">
        <v>174</v>
      </c>
      <c r="B124" s="66">
        <v>2.2998418858703462E-3</v>
      </c>
      <c r="C124" s="67">
        <v>4.790493168608418E-2</v>
      </c>
      <c r="D124" s="61">
        <v>6957</v>
      </c>
      <c r="E124" s="62">
        <v>0</v>
      </c>
      <c r="G124" s="49" t="s">
        <v>174</v>
      </c>
      <c r="H124" s="63">
        <v>5.6793174481231321E-3</v>
      </c>
      <c r="I124" s="52"/>
      <c r="J124" s="15">
        <f t="shared" si="14"/>
        <v>0.1182812649249381</v>
      </c>
      <c r="K124" s="15">
        <f t="shared" si="13"/>
        <v>-2.7265527140167258E-4</v>
      </c>
    </row>
    <row r="125" spans="1:11" x14ac:dyDescent="0.2">
      <c r="A125" s="49" t="s">
        <v>175</v>
      </c>
      <c r="B125" s="66">
        <v>2.8748023573379328E-4</v>
      </c>
      <c r="C125" s="67">
        <v>1.6954023338142315E-2</v>
      </c>
      <c r="D125" s="61">
        <v>6957</v>
      </c>
      <c r="E125" s="62">
        <v>0</v>
      </c>
      <c r="G125" s="49" t="s">
        <v>175</v>
      </c>
      <c r="H125" s="63">
        <v>1.8645705787702445E-3</v>
      </c>
      <c r="I125" s="52"/>
      <c r="J125" s="15">
        <f t="shared" si="14"/>
        <v>0.10994644246991836</v>
      </c>
      <c r="K125" s="15">
        <f t="shared" si="13"/>
        <v>-3.161651832348479E-5</v>
      </c>
    </row>
    <row r="126" spans="1:11" x14ac:dyDescent="0.2">
      <c r="A126" s="49" t="s">
        <v>176</v>
      </c>
      <c r="B126" s="66">
        <v>7.187005893344833E-4</v>
      </c>
      <c r="C126" s="67">
        <v>2.6800882550753819E-2</v>
      </c>
      <c r="D126" s="61">
        <v>6957</v>
      </c>
      <c r="E126" s="62">
        <v>0</v>
      </c>
      <c r="G126" s="49" t="s">
        <v>176</v>
      </c>
      <c r="H126" s="63">
        <v>7.1214804979387696E-3</v>
      </c>
      <c r="I126" s="52"/>
      <c r="J126" s="15">
        <f t="shared" si="14"/>
        <v>0.26552716210861521</v>
      </c>
      <c r="K126" s="15">
        <f t="shared" si="13"/>
        <v>-1.9097177942219165E-4</v>
      </c>
    </row>
    <row r="127" spans="1:11" x14ac:dyDescent="0.2">
      <c r="A127" s="49" t="s">
        <v>177</v>
      </c>
      <c r="B127" s="66">
        <v>0.99741267787839594</v>
      </c>
      <c r="C127" s="67">
        <v>5.0803532150099362E-2</v>
      </c>
      <c r="D127" s="61">
        <v>6957</v>
      </c>
      <c r="E127" s="62">
        <v>0</v>
      </c>
      <c r="G127" s="49" t="s">
        <v>177</v>
      </c>
      <c r="H127" s="63">
        <v>-8.6337181675343166E-3</v>
      </c>
      <c r="I127" s="52"/>
      <c r="J127" s="15">
        <f t="shared" si="14"/>
        <v>-4.3969797101032359E-4</v>
      </c>
      <c r="K127" s="15">
        <f t="shared" si="13"/>
        <v>0.16950356782448478</v>
      </c>
    </row>
    <row r="128" spans="1:11" x14ac:dyDescent="0.2">
      <c r="A128" s="49" t="s">
        <v>178</v>
      </c>
      <c r="B128" s="66">
        <v>7.187005893344833E-4</v>
      </c>
      <c r="C128" s="67">
        <v>2.6800882550754069E-2</v>
      </c>
      <c r="D128" s="61">
        <v>6957</v>
      </c>
      <c r="E128" s="62">
        <v>0</v>
      </c>
      <c r="G128" s="49" t="s">
        <v>178</v>
      </c>
      <c r="H128" s="63">
        <v>1.762165343604164E-3</v>
      </c>
      <c r="I128" s="52"/>
      <c r="J128" s="15">
        <f t="shared" si="14"/>
        <v>6.5703018212124736E-2</v>
      </c>
      <c r="K128" s="15">
        <f t="shared" si="13"/>
        <v>-4.7254759933921717E-5</v>
      </c>
    </row>
    <row r="129" spans="1:11" x14ac:dyDescent="0.2">
      <c r="A129" s="49" t="s">
        <v>179</v>
      </c>
      <c r="B129" s="66">
        <v>7.187005893344833E-4</v>
      </c>
      <c r="C129" s="67">
        <v>2.680088255075443E-2</v>
      </c>
      <c r="D129" s="61">
        <v>6957</v>
      </c>
      <c r="E129" s="62">
        <v>0</v>
      </c>
      <c r="G129" s="49" t="s">
        <v>179</v>
      </c>
      <c r="H129" s="63">
        <v>4.3821507396919002E-3</v>
      </c>
      <c r="I129" s="52"/>
      <c r="J129" s="15">
        <f t="shared" si="14"/>
        <v>0.16339018974766803</v>
      </c>
      <c r="K129" s="15">
        <f t="shared" si="13"/>
        <v>-1.1751308238468645E-4</v>
      </c>
    </row>
    <row r="130" spans="1:11" x14ac:dyDescent="0.2">
      <c r="A130" s="49" t="s">
        <v>180</v>
      </c>
      <c r="B130" s="66">
        <v>1.1499209429351731E-3</v>
      </c>
      <c r="C130" s="67">
        <v>3.3893417475915642E-2</v>
      </c>
      <c r="D130" s="61">
        <v>6957</v>
      </c>
      <c r="E130" s="62">
        <v>0</v>
      </c>
      <c r="G130" s="49" t="s">
        <v>180</v>
      </c>
      <c r="H130" s="63">
        <v>8.0826988010509748E-3</v>
      </c>
      <c r="I130" s="52"/>
      <c r="J130" s="15">
        <f t="shared" si="14"/>
        <v>0.23819977263021935</v>
      </c>
      <c r="K130" s="15">
        <f t="shared" si="13"/>
        <v>-2.742262456528644E-4</v>
      </c>
    </row>
    <row r="131" spans="1:11" x14ac:dyDescent="0.2">
      <c r="A131" s="49" t="s">
        <v>181</v>
      </c>
      <c r="B131" s="66">
        <v>0.95917780652580154</v>
      </c>
      <c r="C131" s="67">
        <v>0.19789232186783814</v>
      </c>
      <c r="D131" s="61">
        <v>6957</v>
      </c>
      <c r="E131" s="62">
        <v>0</v>
      </c>
      <c r="G131" s="49" t="s">
        <v>181</v>
      </c>
      <c r="H131" s="63">
        <v>-3.1070137529375379E-4</v>
      </c>
      <c r="I131" s="52"/>
      <c r="J131" s="15">
        <f t="shared" si="14"/>
        <v>-6.4092995297775182E-5</v>
      </c>
      <c r="K131" s="15">
        <f t="shared" si="13"/>
        <v>1.5059597099368162E-3</v>
      </c>
    </row>
    <row r="132" spans="1:11" x14ac:dyDescent="0.2">
      <c r="A132" s="49" t="s">
        <v>182</v>
      </c>
      <c r="B132" s="66">
        <v>1.8973695558430356E-2</v>
      </c>
      <c r="C132" s="67">
        <v>0.1364418204017939</v>
      </c>
      <c r="D132" s="61">
        <v>6957</v>
      </c>
      <c r="E132" s="62">
        <v>0</v>
      </c>
      <c r="G132" s="49" t="s">
        <v>182</v>
      </c>
      <c r="H132" s="63">
        <v>-6.5476310862220494E-3</v>
      </c>
      <c r="I132" s="52"/>
      <c r="J132" s="15">
        <f t="shared" si="14"/>
        <v>-4.707792895497534E-2</v>
      </c>
      <c r="K132" s="15">
        <f t="shared" si="13"/>
        <v>9.1051818638194051E-4</v>
      </c>
    </row>
    <row r="133" spans="1:11" x14ac:dyDescent="0.2">
      <c r="A133" s="49" t="s">
        <v>183</v>
      </c>
      <c r="B133" s="66">
        <v>1.1786689665085523E-2</v>
      </c>
      <c r="C133" s="67">
        <v>0.10793256275763331</v>
      </c>
      <c r="D133" s="61">
        <v>6957</v>
      </c>
      <c r="E133" s="62">
        <v>0</v>
      </c>
      <c r="G133" s="49" t="s">
        <v>183</v>
      </c>
      <c r="H133" s="63">
        <v>3.7741914218138308E-4</v>
      </c>
      <c r="I133" s="52"/>
      <c r="J133" s="15">
        <f t="shared" si="14"/>
        <v>3.4555894009146073E-3</v>
      </c>
      <c r="K133" s="15">
        <f t="shared" si="13"/>
        <v>-4.1215757218181486E-5</v>
      </c>
    </row>
    <row r="134" spans="1:11" x14ac:dyDescent="0.2">
      <c r="A134" s="49" t="s">
        <v>184</v>
      </c>
      <c r="B134" s="66">
        <v>1.0061808250682766E-2</v>
      </c>
      <c r="C134" s="67">
        <v>9.9809820180644715E-2</v>
      </c>
      <c r="D134" s="61">
        <v>6957</v>
      </c>
      <c r="E134" s="62">
        <v>0</v>
      </c>
      <c r="G134" s="49" t="s">
        <v>184</v>
      </c>
      <c r="H134" s="63">
        <v>9.1586209090854902E-3</v>
      </c>
      <c r="I134" s="52"/>
      <c r="J134" s="15">
        <f t="shared" si="14"/>
        <v>9.0837440697200678E-2</v>
      </c>
      <c r="K134" s="15">
        <f t="shared" si="13"/>
        <v>-9.2327876416495541E-4</v>
      </c>
    </row>
    <row r="135" spans="1:11" x14ac:dyDescent="0.2">
      <c r="A135" s="49" t="s">
        <v>185</v>
      </c>
      <c r="B135" s="66">
        <v>0.99698145752479517</v>
      </c>
      <c r="C135" s="67">
        <v>5.4862223019728505E-2</v>
      </c>
      <c r="D135" s="61">
        <v>6957</v>
      </c>
      <c r="E135" s="62">
        <v>0</v>
      </c>
      <c r="G135" s="49" t="s">
        <v>185</v>
      </c>
      <c r="H135" s="63">
        <v>-1.106956303776334E-2</v>
      </c>
      <c r="I135" s="52"/>
      <c r="J135" s="15">
        <f t="shared" si="14"/>
        <v>-6.0905199192220843E-4</v>
      </c>
      <c r="K135" s="15">
        <f t="shared" si="13"/>
        <v>0.20116117218916349</v>
      </c>
    </row>
    <row r="136" spans="1:11" x14ac:dyDescent="0.2">
      <c r="A136" s="49" t="s">
        <v>186</v>
      </c>
      <c r="B136" s="66">
        <v>1.1499209429351731E-3</v>
      </c>
      <c r="C136" s="67">
        <v>3.389341747591585E-2</v>
      </c>
      <c r="D136" s="61">
        <v>6957</v>
      </c>
      <c r="E136" s="62">
        <v>0</v>
      </c>
      <c r="G136" s="49" t="s">
        <v>186</v>
      </c>
      <c r="H136" s="63">
        <v>4.4695362340646701E-3</v>
      </c>
      <c r="I136" s="52"/>
      <c r="J136" s="15">
        <f t="shared" si="14"/>
        <v>0.13171869210050136</v>
      </c>
      <c r="K136" s="15">
        <f t="shared" ref="K136:K150" si="15">((0-B136)/C136)*H136</f>
        <v>-1.5164045715988068E-4</v>
      </c>
    </row>
    <row r="137" spans="1:11" x14ac:dyDescent="0.2">
      <c r="A137" s="49" t="s">
        <v>187</v>
      </c>
      <c r="B137" s="66">
        <v>7.187005893344833E-4</v>
      </c>
      <c r="C137" s="67">
        <v>2.6800882550753902E-2</v>
      </c>
      <c r="D137" s="61">
        <v>6957</v>
      </c>
      <c r="E137" s="62">
        <v>0</v>
      </c>
      <c r="G137" s="49" t="s">
        <v>187</v>
      </c>
      <c r="H137" s="63">
        <v>6.1882486546897871E-3</v>
      </c>
      <c r="I137" s="52"/>
      <c r="J137" s="15">
        <f t="shared" si="14"/>
        <v>0.23073125092146507</v>
      </c>
      <c r="K137" s="15">
        <f t="shared" si="15"/>
        <v>-1.659459514682574E-4</v>
      </c>
    </row>
    <row r="138" spans="1:11" x14ac:dyDescent="0.2">
      <c r="A138" s="49" t="s">
        <v>188</v>
      </c>
      <c r="B138" s="66">
        <v>1.1499209429351731E-3</v>
      </c>
      <c r="C138" s="67">
        <v>3.3893417475915226E-2</v>
      </c>
      <c r="D138" s="61">
        <v>6957</v>
      </c>
      <c r="E138" s="62">
        <v>0</v>
      </c>
      <c r="G138" s="49" t="s">
        <v>188</v>
      </c>
      <c r="H138" s="63">
        <v>8.5551258860418374E-3</v>
      </c>
      <c r="I138" s="52"/>
      <c r="J138" s="15">
        <f t="shared" si="14"/>
        <v>0.25212235307013053</v>
      </c>
      <c r="K138" s="15">
        <f t="shared" si="15"/>
        <v>-2.9025454375608637E-4</v>
      </c>
    </row>
    <row r="139" spans="1:11" x14ac:dyDescent="0.2">
      <c r="A139" s="49" t="s">
        <v>189</v>
      </c>
      <c r="B139" s="66">
        <v>0.98145752479517034</v>
      </c>
      <c r="C139" s="67">
        <v>0.13491207533251251</v>
      </c>
      <c r="D139" s="61">
        <v>6957</v>
      </c>
      <c r="E139" s="62">
        <v>0</v>
      </c>
      <c r="G139" s="49" t="s">
        <v>189</v>
      </c>
      <c r="H139" s="63">
        <v>1.0504176978359046E-3</v>
      </c>
      <c r="I139" s="52"/>
      <c r="J139" s="15">
        <f t="shared" si="14"/>
        <v>1.4437065080224632E-4</v>
      </c>
      <c r="K139" s="15">
        <f t="shared" si="15"/>
        <v>-7.6415721215328559E-3</v>
      </c>
    </row>
    <row r="140" spans="1:11" x14ac:dyDescent="0.2">
      <c r="A140" s="49" t="s">
        <v>190</v>
      </c>
      <c r="B140" s="66">
        <v>7.7619663648124193E-3</v>
      </c>
      <c r="C140" s="67">
        <v>8.7765741881451698E-2</v>
      </c>
      <c r="D140" s="61">
        <v>6957</v>
      </c>
      <c r="E140" s="62">
        <v>0</v>
      </c>
      <c r="G140" s="49" t="s">
        <v>190</v>
      </c>
      <c r="H140" s="63">
        <v>-3.1909544934949114E-3</v>
      </c>
      <c r="I140" s="52"/>
      <c r="J140" s="15">
        <f t="shared" si="14"/>
        <v>-3.6075424694995882E-2</v>
      </c>
      <c r="K140" s="15">
        <f t="shared" si="15"/>
        <v>2.8220671208601734E-4</v>
      </c>
    </row>
    <row r="141" spans="1:11" x14ac:dyDescent="0.2">
      <c r="A141" s="49" t="s">
        <v>191</v>
      </c>
      <c r="B141" s="66">
        <v>6.0370849504096597E-3</v>
      </c>
      <c r="C141" s="67">
        <v>7.7469356601193626E-2</v>
      </c>
      <c r="D141" s="61">
        <v>6957</v>
      </c>
      <c r="E141" s="62">
        <v>0</v>
      </c>
      <c r="G141" s="49" t="s">
        <v>191</v>
      </c>
      <c r="H141" s="63">
        <v>-3.0042543399927263E-3</v>
      </c>
      <c r="I141" s="52"/>
      <c r="J141" s="15">
        <f t="shared" si="14"/>
        <v>-3.854578806820172E-2</v>
      </c>
      <c r="K141" s="15">
        <f t="shared" si="15"/>
        <v>2.3411758479601911E-4</v>
      </c>
    </row>
    <row r="142" spans="1:11" x14ac:dyDescent="0.2">
      <c r="A142" s="49" t="s">
        <v>192</v>
      </c>
      <c r="B142" s="66">
        <v>4.7434238896075891E-3</v>
      </c>
      <c r="C142" s="67">
        <v>6.8713917826823817E-2</v>
      </c>
      <c r="D142" s="61">
        <v>6957</v>
      </c>
      <c r="E142" s="62">
        <v>0</v>
      </c>
      <c r="G142" s="49" t="s">
        <v>192</v>
      </c>
      <c r="H142" s="63">
        <v>5.4003631196126011E-3</v>
      </c>
      <c r="I142" s="52"/>
      <c r="J142" s="15">
        <f t="shared" si="14"/>
        <v>7.8219188748983509E-2</v>
      </c>
      <c r="K142" s="15">
        <f t="shared" si="15"/>
        <v>-3.7279509369099586E-4</v>
      </c>
    </row>
    <row r="143" spans="1:11" x14ac:dyDescent="0.2">
      <c r="A143" s="49" t="s">
        <v>193</v>
      </c>
      <c r="B143" s="66">
        <v>0.81917493172344402</v>
      </c>
      <c r="C143" s="67">
        <v>0.38490084160064031</v>
      </c>
      <c r="D143" s="61">
        <v>6957</v>
      </c>
      <c r="E143" s="62">
        <v>0</v>
      </c>
      <c r="G143" s="49" t="s">
        <v>193</v>
      </c>
      <c r="H143" s="63">
        <v>5.5300419490123117E-3</v>
      </c>
      <c r="I143" s="52"/>
      <c r="J143" s="15">
        <f t="shared" si="14"/>
        <v>2.5979943531531796E-3</v>
      </c>
      <c r="K143" s="15">
        <f t="shared" si="15"/>
        <v>-1.17694513661526E-2</v>
      </c>
    </row>
    <row r="144" spans="1:11" x14ac:dyDescent="0.2">
      <c r="A144" s="49" t="s">
        <v>194</v>
      </c>
      <c r="B144" s="66">
        <v>0.10478654592496765</v>
      </c>
      <c r="C144" s="67">
        <v>0.30630019815342635</v>
      </c>
      <c r="D144" s="61">
        <v>6957</v>
      </c>
      <c r="E144" s="62">
        <v>0</v>
      </c>
      <c r="G144" s="49" t="s">
        <v>194</v>
      </c>
      <c r="H144" s="63">
        <v>-1.3710833697153585E-2</v>
      </c>
      <c r="I144" s="52"/>
      <c r="J144" s="15">
        <f t="shared" si="14"/>
        <v>-4.007219997333817E-2</v>
      </c>
      <c r="K144" s="15">
        <f t="shared" si="15"/>
        <v>4.6905320778040339E-3</v>
      </c>
    </row>
    <row r="145" spans="1:11" x14ac:dyDescent="0.2">
      <c r="A145" s="49" t="s">
        <v>195</v>
      </c>
      <c r="B145" s="66">
        <v>5.7064826793157976E-2</v>
      </c>
      <c r="C145" s="67">
        <v>0.2319831198137898</v>
      </c>
      <c r="D145" s="61">
        <v>6957</v>
      </c>
      <c r="E145" s="62">
        <v>0</v>
      </c>
      <c r="G145" s="49" t="s">
        <v>195</v>
      </c>
      <c r="H145" s="63">
        <v>2.1934502035285777E-3</v>
      </c>
      <c r="I145" s="52"/>
      <c r="J145" s="15">
        <f t="shared" si="14"/>
        <v>8.9156545064355899E-3</v>
      </c>
      <c r="K145" s="15">
        <f t="shared" si="15"/>
        <v>-5.3956018888032459E-4</v>
      </c>
    </row>
    <row r="146" spans="1:11" x14ac:dyDescent="0.2">
      <c r="A146" s="49" t="s">
        <v>196</v>
      </c>
      <c r="B146" s="66">
        <v>1.8973695558430356E-2</v>
      </c>
      <c r="C146" s="67">
        <v>0.13644182040179564</v>
      </c>
      <c r="D146" s="61">
        <v>6957</v>
      </c>
      <c r="E146" s="62">
        <v>0</v>
      </c>
      <c r="G146" s="49" t="s">
        <v>196</v>
      </c>
      <c r="H146" s="63">
        <v>1.1450080716116048E-2</v>
      </c>
      <c r="I146" s="52"/>
      <c r="J146" s="15">
        <f t="shared" si="14"/>
        <v>8.2326887294602372E-2</v>
      </c>
      <c r="K146" s="15">
        <f t="shared" si="15"/>
        <v>-1.5922562817417599E-3</v>
      </c>
    </row>
    <row r="147" spans="1:11" x14ac:dyDescent="0.2">
      <c r="A147" s="49" t="s">
        <v>197</v>
      </c>
      <c r="B147" s="66">
        <v>0.97427051890182548</v>
      </c>
      <c r="C147" s="67">
        <v>0.15833849380485301</v>
      </c>
      <c r="D147" s="61">
        <v>6957</v>
      </c>
      <c r="E147" s="62">
        <v>0</v>
      </c>
      <c r="G147" s="49" t="s">
        <v>197</v>
      </c>
      <c r="H147" s="63">
        <v>-1.9899853371563828E-3</v>
      </c>
      <c r="I147" s="52"/>
      <c r="J147" s="15">
        <f t="shared" si="14"/>
        <v>-3.233660298746653E-4</v>
      </c>
      <c r="K147" s="15">
        <f t="shared" si="15"/>
        <v>1.2244552796036198E-2</v>
      </c>
    </row>
    <row r="148" spans="1:11" x14ac:dyDescent="0.2">
      <c r="A148" s="49" t="s">
        <v>198</v>
      </c>
      <c r="B148" s="66">
        <v>1.6673853672560014E-2</v>
      </c>
      <c r="C148" s="67">
        <v>0.12805543078882434</v>
      </c>
      <c r="D148" s="61">
        <v>6957</v>
      </c>
      <c r="E148" s="62">
        <v>0</v>
      </c>
      <c r="G148" s="49" t="s">
        <v>198</v>
      </c>
      <c r="H148" s="63">
        <v>-8.2021112133508971E-4</v>
      </c>
      <c r="I148" s="52"/>
      <c r="J148" s="15">
        <f t="shared" ref="J148:J150" si="16">((1-B148)/C148)*H148</f>
        <v>-6.2983274988734801E-3</v>
      </c>
      <c r="K148" s="15">
        <f t="shared" si="15"/>
        <v>1.0679812744764272E-4</v>
      </c>
    </row>
    <row r="149" spans="1:11" x14ac:dyDescent="0.2">
      <c r="A149" s="49" t="s">
        <v>199</v>
      </c>
      <c r="B149" s="66">
        <v>5.893344832542763E-3</v>
      </c>
      <c r="C149" s="67">
        <v>7.6547080663211073E-2</v>
      </c>
      <c r="D149" s="61">
        <v>6957</v>
      </c>
      <c r="E149" s="62">
        <v>0</v>
      </c>
      <c r="G149" s="49" t="s">
        <v>199</v>
      </c>
      <c r="H149" s="63">
        <v>3.6190477057608714E-3</v>
      </c>
      <c r="I149" s="52"/>
      <c r="J149" s="15">
        <f t="shared" si="16"/>
        <v>4.7000086463055445E-2</v>
      </c>
      <c r="K149" s="15">
        <f t="shared" si="15"/>
        <v>-2.7862977804876714E-4</v>
      </c>
    </row>
    <row r="150" spans="1:11" ht="12.75" thickBot="1" x14ac:dyDescent="0.25">
      <c r="A150" s="50" t="s">
        <v>200</v>
      </c>
      <c r="B150" s="68">
        <v>3.1622825930717265E-3</v>
      </c>
      <c r="C150" s="69">
        <v>5.6149227389872464E-2</v>
      </c>
      <c r="D150" s="70">
        <v>6957</v>
      </c>
      <c r="E150" s="71">
        <v>0</v>
      </c>
      <c r="G150" s="50" t="s">
        <v>200</v>
      </c>
      <c r="H150" s="72">
        <v>2.5484986963209225E-3</v>
      </c>
      <c r="I150" s="52"/>
      <c r="J150" s="15">
        <f t="shared" si="16"/>
        <v>4.5244427062469172E-2</v>
      </c>
      <c r="K150" s="15">
        <f t="shared" si="15"/>
        <v>-1.435295451152591E-4</v>
      </c>
    </row>
    <row r="151" spans="1:11" ht="12.75" thickTop="1" x14ac:dyDescent="0.2">
      <c r="A151" s="51" t="s">
        <v>135</v>
      </c>
      <c r="B151" s="51"/>
      <c r="C151" s="51"/>
      <c r="D151" s="51"/>
      <c r="E151" s="51"/>
      <c r="G151" s="51" t="s">
        <v>132</v>
      </c>
      <c r="H151" s="51"/>
      <c r="I151" s="52"/>
    </row>
  </sheetData>
  <mergeCells count="7">
    <mergeCell ref="J5:K5"/>
    <mergeCell ref="A5:E5"/>
    <mergeCell ref="A6"/>
    <mergeCell ref="A151:E151"/>
    <mergeCell ref="G4:H4"/>
    <mergeCell ref="G5:G6"/>
    <mergeCell ref="G151:H151"/>
  </mergeCells>
  <pageMargins left="0.45" right="0.45" top="0.5" bottom="0.5" header="0" footer="0"/>
  <pageSetup scale="85" fitToHeight="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1"/>
  <sheetViews>
    <sheetView workbookViewId="0">
      <selection activeCell="D1" sqref="A1:XFD1048576"/>
    </sheetView>
  </sheetViews>
  <sheetFormatPr defaultRowHeight="12" x14ac:dyDescent="0.2"/>
  <cols>
    <col min="1" max="1" width="35" style="15" bestFit="1" customWidth="1"/>
    <col min="2" max="2" width="7.42578125" style="15" bestFit="1" customWidth="1"/>
    <col min="3" max="3" width="8.85546875" style="15" bestFit="1" customWidth="1"/>
    <col min="4" max="4" width="7.5703125" style="15" bestFit="1" customWidth="1"/>
    <col min="5" max="5" width="8.85546875" style="15" bestFit="1" customWidth="1"/>
    <col min="6" max="6" width="9.140625" style="15"/>
    <col min="7" max="7" width="37.5703125" style="15" customWidth="1"/>
    <col min="8" max="8" width="10.28515625" style="15" bestFit="1" customWidth="1"/>
    <col min="9" max="9" width="9.140625" style="15"/>
    <col min="10" max="10" width="12" style="15" bestFit="1" customWidth="1"/>
    <col min="11" max="11" width="15.28515625" style="15" bestFit="1" customWidth="1"/>
    <col min="12" max="16384" width="9.140625" style="15"/>
  </cols>
  <sheetData>
    <row r="1" spans="1:11" x14ac:dyDescent="0.2">
      <c r="A1" s="15" t="s">
        <v>8</v>
      </c>
    </row>
    <row r="4" spans="1:11" ht="12.75" thickBot="1" x14ac:dyDescent="0.25">
      <c r="G4" s="73" t="s">
        <v>130</v>
      </c>
      <c r="H4" s="73"/>
      <c r="I4" s="85"/>
    </row>
    <row r="5" spans="1:11" ht="13.5" thickTop="1" thickBot="1" x14ac:dyDescent="0.25">
      <c r="A5" s="73" t="s">
        <v>0</v>
      </c>
      <c r="B5" s="73"/>
      <c r="C5" s="73"/>
      <c r="D5" s="73"/>
      <c r="E5" s="73"/>
      <c r="G5" s="74" t="s">
        <v>134</v>
      </c>
      <c r="H5" s="75" t="s">
        <v>131</v>
      </c>
      <c r="I5" s="85"/>
      <c r="J5" s="17" t="s">
        <v>5</v>
      </c>
      <c r="K5" s="17"/>
    </row>
    <row r="6" spans="1:11" ht="27" thickTop="1" thickBot="1" x14ac:dyDescent="0.25">
      <c r="A6" s="76" t="s">
        <v>134</v>
      </c>
      <c r="B6" s="77" t="s">
        <v>1</v>
      </c>
      <c r="C6" s="78" t="s">
        <v>219</v>
      </c>
      <c r="D6" s="78" t="s">
        <v>220</v>
      </c>
      <c r="E6" s="79" t="s">
        <v>2</v>
      </c>
      <c r="G6" s="80"/>
      <c r="H6" s="86" t="s">
        <v>4</v>
      </c>
      <c r="I6" s="85"/>
      <c r="J6" s="19" t="s">
        <v>6</v>
      </c>
      <c r="K6" s="19" t="s">
        <v>7</v>
      </c>
    </row>
    <row r="7" spans="1:11" ht="12.75" thickTop="1" x14ac:dyDescent="0.2">
      <c r="A7" s="81" t="s">
        <v>46</v>
      </c>
      <c r="B7" s="87">
        <v>4.4293205399977685E-2</v>
      </c>
      <c r="C7" s="88">
        <v>0.20575723748733982</v>
      </c>
      <c r="D7" s="89">
        <v>8963</v>
      </c>
      <c r="E7" s="90">
        <v>0</v>
      </c>
      <c r="G7" s="81" t="s">
        <v>46</v>
      </c>
      <c r="H7" s="91">
        <v>6.5611382362588053E-2</v>
      </c>
      <c r="I7" s="85"/>
      <c r="J7" s="15">
        <f>((1-B7)/C7)*H7</f>
        <v>0.30475352747134205</v>
      </c>
      <c r="K7" s="15">
        <f>((0-B7)/C7)*H7</f>
        <v>-1.4124112818832919E-2</v>
      </c>
    </row>
    <row r="8" spans="1:11" x14ac:dyDescent="0.2">
      <c r="A8" s="82" t="s">
        <v>47</v>
      </c>
      <c r="B8" s="92">
        <v>0.48700211982595115</v>
      </c>
      <c r="C8" s="93">
        <v>0.49985891191290838</v>
      </c>
      <c r="D8" s="94">
        <v>8963</v>
      </c>
      <c r="E8" s="95">
        <v>0</v>
      </c>
      <c r="G8" s="82" t="s">
        <v>47</v>
      </c>
      <c r="H8" s="96">
        <v>3.9796109529819566E-2</v>
      </c>
      <c r="I8" s="85"/>
      <c r="J8" s="15">
        <f t="shared" ref="J8:J71" si="0">((1-B8)/C8)*H8</f>
        <v>4.0842164341622689E-2</v>
      </c>
      <c r="K8" s="15">
        <f t="shared" ref="K8:K71" si="1">((0-B8)/C8)*H8</f>
        <v>-3.8772520085076784E-2</v>
      </c>
    </row>
    <row r="9" spans="1:11" x14ac:dyDescent="0.2">
      <c r="A9" s="82" t="s">
        <v>48</v>
      </c>
      <c r="B9" s="92">
        <v>0.16099520249916324</v>
      </c>
      <c r="C9" s="93">
        <v>0.36754703008641548</v>
      </c>
      <c r="D9" s="94">
        <v>8963</v>
      </c>
      <c r="E9" s="95">
        <v>0</v>
      </c>
      <c r="G9" s="82" t="s">
        <v>48</v>
      </c>
      <c r="H9" s="96">
        <v>6.6507550895631221E-2</v>
      </c>
      <c r="I9" s="85"/>
      <c r="J9" s="15">
        <f t="shared" si="0"/>
        <v>0.15181772590665815</v>
      </c>
      <c r="K9" s="15">
        <f t="shared" si="1"/>
        <v>-2.9132045011078158E-2</v>
      </c>
    </row>
    <row r="10" spans="1:11" x14ac:dyDescent="0.2">
      <c r="A10" s="82" t="s">
        <v>49</v>
      </c>
      <c r="B10" s="92">
        <v>0.49905165681133556</v>
      </c>
      <c r="C10" s="93">
        <v>0.50002699537512285</v>
      </c>
      <c r="D10" s="94">
        <v>8963</v>
      </c>
      <c r="E10" s="95">
        <v>0</v>
      </c>
      <c r="G10" s="82" t="s">
        <v>49</v>
      </c>
      <c r="H10" s="96">
        <v>4.6207154541572482E-2</v>
      </c>
      <c r="I10" s="85"/>
      <c r="J10" s="15">
        <f t="shared" si="0"/>
        <v>4.6292295666352991E-2</v>
      </c>
      <c r="K10" s="15">
        <f t="shared" si="1"/>
        <v>-4.6117024168284407E-2</v>
      </c>
    </row>
    <row r="11" spans="1:11" x14ac:dyDescent="0.2">
      <c r="A11" s="82" t="s">
        <v>50</v>
      </c>
      <c r="B11" s="92">
        <v>4.2396519022648666E-3</v>
      </c>
      <c r="C11" s="93">
        <v>6.4978060283458206E-2</v>
      </c>
      <c r="D11" s="94">
        <v>8963</v>
      </c>
      <c r="E11" s="95">
        <v>0</v>
      </c>
      <c r="G11" s="82" t="s">
        <v>50</v>
      </c>
      <c r="H11" s="96">
        <v>1.6747026428568675E-2</v>
      </c>
      <c r="I11" s="85"/>
      <c r="J11" s="15">
        <f t="shared" si="0"/>
        <v>0.25664085374919721</v>
      </c>
      <c r="K11" s="15">
        <f t="shared" si="1"/>
        <v>-1.0927005537780944E-3</v>
      </c>
    </row>
    <row r="12" spans="1:11" x14ac:dyDescent="0.2">
      <c r="A12" s="82" t="s">
        <v>51</v>
      </c>
      <c r="B12" s="92">
        <v>3.4028785005020643E-2</v>
      </c>
      <c r="C12" s="93">
        <v>0.18131324991973904</v>
      </c>
      <c r="D12" s="94">
        <v>8963</v>
      </c>
      <c r="E12" s="95">
        <v>0</v>
      </c>
      <c r="G12" s="82" t="s">
        <v>51</v>
      </c>
      <c r="H12" s="96">
        <v>6.3110542037664849E-2</v>
      </c>
      <c r="I12" s="85"/>
      <c r="J12" s="15">
        <f t="shared" si="0"/>
        <v>0.33623007142666622</v>
      </c>
      <c r="K12" s="15">
        <f t="shared" si="1"/>
        <v>-1.1844556685739568E-2</v>
      </c>
    </row>
    <row r="13" spans="1:11" x14ac:dyDescent="0.2">
      <c r="A13" s="82" t="s">
        <v>138</v>
      </c>
      <c r="B13" s="92">
        <v>0.60236527948231611</v>
      </c>
      <c r="C13" s="93">
        <v>0.48943648810063767</v>
      </c>
      <c r="D13" s="94">
        <v>8963</v>
      </c>
      <c r="E13" s="95">
        <v>0</v>
      </c>
      <c r="G13" s="82" t="s">
        <v>138</v>
      </c>
      <c r="H13" s="96">
        <v>3.9215668407411627E-2</v>
      </c>
      <c r="I13" s="85"/>
      <c r="J13" s="15">
        <f t="shared" si="0"/>
        <v>3.1860132471138849E-2</v>
      </c>
      <c r="K13" s="15">
        <f t="shared" si="1"/>
        <v>-4.8263988555465369E-2</v>
      </c>
    </row>
    <row r="14" spans="1:11" x14ac:dyDescent="0.2">
      <c r="A14" s="82" t="s">
        <v>139</v>
      </c>
      <c r="B14" s="92">
        <v>0.47606828070958374</v>
      </c>
      <c r="C14" s="93">
        <v>0.49945480722948887</v>
      </c>
      <c r="D14" s="94">
        <v>8963</v>
      </c>
      <c r="E14" s="95">
        <v>0</v>
      </c>
      <c r="G14" s="82" t="s">
        <v>139</v>
      </c>
      <c r="H14" s="96">
        <v>4.1244809765616841E-2</v>
      </c>
      <c r="I14" s="85"/>
      <c r="J14" s="15">
        <f t="shared" si="0"/>
        <v>4.3266104919832495E-2</v>
      </c>
      <c r="K14" s="15">
        <f t="shared" si="1"/>
        <v>-3.9313558282139095E-2</v>
      </c>
    </row>
    <row r="15" spans="1:11" x14ac:dyDescent="0.2">
      <c r="A15" s="82" t="s">
        <v>140</v>
      </c>
      <c r="B15" s="92">
        <v>0.46401874372419949</v>
      </c>
      <c r="C15" s="93">
        <v>0.49873149118118504</v>
      </c>
      <c r="D15" s="94">
        <v>8963</v>
      </c>
      <c r="E15" s="95">
        <v>0</v>
      </c>
      <c r="G15" s="82" t="s">
        <v>140</v>
      </c>
      <c r="H15" s="96">
        <v>4.7057892513918724E-2</v>
      </c>
      <c r="I15" s="85"/>
      <c r="J15" s="15">
        <f t="shared" si="0"/>
        <v>5.0572600273478117E-2</v>
      </c>
      <c r="K15" s="15">
        <f t="shared" si="1"/>
        <v>-4.378256547406234E-2</v>
      </c>
    </row>
    <row r="16" spans="1:11" x14ac:dyDescent="0.2">
      <c r="A16" s="82" t="s">
        <v>141</v>
      </c>
      <c r="B16" s="92">
        <v>0.16947450630369296</v>
      </c>
      <c r="C16" s="93">
        <v>0.37519142252976878</v>
      </c>
      <c r="D16" s="94">
        <v>8963</v>
      </c>
      <c r="E16" s="95">
        <v>0</v>
      </c>
      <c r="G16" s="82" t="s">
        <v>141</v>
      </c>
      <c r="H16" s="96">
        <v>5.4884354747834575E-2</v>
      </c>
      <c r="I16" s="85"/>
      <c r="J16" s="15">
        <f t="shared" si="0"/>
        <v>0.12149226524370206</v>
      </c>
      <c r="K16" s="15">
        <f t="shared" si="1"/>
        <v>-2.4791342142018193E-2</v>
      </c>
    </row>
    <row r="17" spans="1:11" x14ac:dyDescent="0.2">
      <c r="A17" s="82" t="s">
        <v>142</v>
      </c>
      <c r="B17" s="92">
        <v>0.1444828740377106</v>
      </c>
      <c r="C17" s="93">
        <v>0.35159830141359533</v>
      </c>
      <c r="D17" s="94">
        <v>8963</v>
      </c>
      <c r="E17" s="95">
        <v>0</v>
      </c>
      <c r="G17" s="82" t="s">
        <v>142</v>
      </c>
      <c r="H17" s="96">
        <v>6.4735309873389893E-2</v>
      </c>
      <c r="I17" s="85"/>
      <c r="J17" s="15">
        <f t="shared" si="0"/>
        <v>0.15751545450731028</v>
      </c>
      <c r="K17" s="15">
        <f t="shared" si="1"/>
        <v>-2.6601788417705635E-2</v>
      </c>
    </row>
    <row r="18" spans="1:11" x14ac:dyDescent="0.2">
      <c r="A18" s="82" t="s">
        <v>143</v>
      </c>
      <c r="B18" s="92">
        <v>8.2561642307263192E-2</v>
      </c>
      <c r="C18" s="93">
        <v>0.27523384484386143</v>
      </c>
      <c r="D18" s="94">
        <v>8963</v>
      </c>
      <c r="E18" s="95">
        <v>0</v>
      </c>
      <c r="G18" s="82" t="s">
        <v>143</v>
      </c>
      <c r="H18" s="96">
        <v>5.2526146591219937E-2</v>
      </c>
      <c r="I18" s="85"/>
      <c r="J18" s="15">
        <f t="shared" si="0"/>
        <v>0.17508566830476241</v>
      </c>
      <c r="K18" s="15">
        <f t="shared" si="1"/>
        <v>-1.5756219694214299E-2</v>
      </c>
    </row>
    <row r="19" spans="1:11" x14ac:dyDescent="0.2">
      <c r="A19" s="82" t="s">
        <v>144</v>
      </c>
      <c r="B19" s="92">
        <v>2.0751980363717507E-2</v>
      </c>
      <c r="C19" s="93">
        <v>0.14256087532971931</v>
      </c>
      <c r="D19" s="94">
        <v>8963</v>
      </c>
      <c r="E19" s="95">
        <v>0</v>
      </c>
      <c r="G19" s="82" t="s">
        <v>144</v>
      </c>
      <c r="H19" s="96">
        <v>5.9010404164448596E-2</v>
      </c>
      <c r="I19" s="85"/>
      <c r="J19" s="15">
        <f t="shared" si="0"/>
        <v>0.40534137632309036</v>
      </c>
      <c r="K19" s="15">
        <f t="shared" si="1"/>
        <v>-8.5898935850626419E-3</v>
      </c>
    </row>
    <row r="20" spans="1:11" x14ac:dyDescent="0.2">
      <c r="A20" s="82" t="s">
        <v>145</v>
      </c>
      <c r="B20" s="92">
        <v>3.7933727546580386E-2</v>
      </c>
      <c r="C20" s="93">
        <v>0.19104667499832317</v>
      </c>
      <c r="D20" s="94">
        <v>8963</v>
      </c>
      <c r="E20" s="95">
        <v>0</v>
      </c>
      <c r="G20" s="82" t="s">
        <v>145</v>
      </c>
      <c r="H20" s="96">
        <v>3.5235306677118092E-2</v>
      </c>
      <c r="I20" s="85"/>
      <c r="J20" s="15">
        <f t="shared" ref="J20:J26" si="2">((1-B20)/C20)*H20</f>
        <v>0.1774367449938902</v>
      </c>
      <c r="K20" s="15">
        <f t="shared" ref="K20:K26" si="3">((0-B20)/C20)*H20</f>
        <v>-6.9962302328566246E-3</v>
      </c>
    </row>
    <row r="21" spans="1:11" x14ac:dyDescent="0.2">
      <c r="A21" s="82" t="s">
        <v>146</v>
      </c>
      <c r="B21" s="92">
        <v>0.12930938301907843</v>
      </c>
      <c r="C21" s="93">
        <v>0.33556076849826966</v>
      </c>
      <c r="D21" s="94">
        <v>8963</v>
      </c>
      <c r="E21" s="95">
        <v>0</v>
      </c>
      <c r="G21" s="82" t="s">
        <v>146</v>
      </c>
      <c r="H21" s="96">
        <v>3.5538672239099178E-2</v>
      </c>
      <c r="I21" s="85"/>
      <c r="J21" s="15">
        <f t="shared" si="2"/>
        <v>9.221336748340285E-2</v>
      </c>
      <c r="K21" s="15">
        <f t="shared" si="3"/>
        <v>-1.369493758499025E-2</v>
      </c>
    </row>
    <row r="22" spans="1:11" x14ac:dyDescent="0.2">
      <c r="A22" s="82" t="s">
        <v>147</v>
      </c>
      <c r="B22" s="92">
        <v>0.16757781992636395</v>
      </c>
      <c r="C22" s="93">
        <v>0.37351179287174141</v>
      </c>
      <c r="D22" s="94">
        <v>8963</v>
      </c>
      <c r="E22" s="95">
        <v>0</v>
      </c>
      <c r="G22" s="82" t="s">
        <v>147</v>
      </c>
      <c r="H22" s="96">
        <v>2.0480339670256573E-2</v>
      </c>
      <c r="I22" s="85"/>
      <c r="J22" s="15">
        <f t="shared" si="2"/>
        <v>4.5643241585193228E-2</v>
      </c>
      <c r="K22" s="15">
        <f t="shared" si="3"/>
        <v>-9.1886005710977402E-3</v>
      </c>
    </row>
    <row r="23" spans="1:11" x14ac:dyDescent="0.2">
      <c r="A23" s="82" t="s">
        <v>148</v>
      </c>
      <c r="B23" s="92">
        <v>1.3053665067499722E-2</v>
      </c>
      <c r="C23" s="93">
        <v>0.11351081199398609</v>
      </c>
      <c r="D23" s="94">
        <v>8963</v>
      </c>
      <c r="E23" s="95">
        <v>0</v>
      </c>
      <c r="G23" s="82" t="s">
        <v>148</v>
      </c>
      <c r="H23" s="96">
        <v>1.7566698679579724E-2</v>
      </c>
      <c r="I23" s="85"/>
      <c r="J23" s="15">
        <f t="shared" si="2"/>
        <v>0.15273777514333481</v>
      </c>
      <c r="K23" s="15">
        <f t="shared" si="3"/>
        <v>-2.0201582287779985E-3</v>
      </c>
    </row>
    <row r="24" spans="1:11" x14ac:dyDescent="0.2">
      <c r="A24" s="82" t="s">
        <v>149</v>
      </c>
      <c r="B24" s="92">
        <v>9.6954144817583396E-2</v>
      </c>
      <c r="C24" s="93">
        <v>0.29591182486626316</v>
      </c>
      <c r="D24" s="94">
        <v>8963</v>
      </c>
      <c r="E24" s="95">
        <v>0</v>
      </c>
      <c r="G24" s="82" t="s">
        <v>149</v>
      </c>
      <c r="H24" s="96">
        <v>6.2705433769025321E-2</v>
      </c>
      <c r="I24" s="85"/>
      <c r="J24" s="15">
        <f t="shared" si="2"/>
        <v>0.19136065984563416</v>
      </c>
      <c r="K24" s="15">
        <f t="shared" si="3"/>
        <v>-2.0545146207790473E-2</v>
      </c>
    </row>
    <row r="25" spans="1:11" x14ac:dyDescent="0.2">
      <c r="A25" s="82" t="s">
        <v>150</v>
      </c>
      <c r="B25" s="92">
        <v>4.4627914760682801E-3</v>
      </c>
      <c r="C25" s="93">
        <v>6.6658613203645356E-2</v>
      </c>
      <c r="D25" s="94">
        <v>8963</v>
      </c>
      <c r="E25" s="95">
        <v>0</v>
      </c>
      <c r="G25" s="82" t="s">
        <v>150</v>
      </c>
      <c r="H25" s="96">
        <v>2.4073131234768338E-2</v>
      </c>
      <c r="I25" s="85"/>
      <c r="J25" s="15">
        <f t="shared" si="2"/>
        <v>0.35952889983887226</v>
      </c>
      <c r="K25" s="15">
        <f t="shared" si="3"/>
        <v>-1.6116951690636433E-3</v>
      </c>
    </row>
    <row r="26" spans="1:11" x14ac:dyDescent="0.2">
      <c r="A26" s="82" t="s">
        <v>151</v>
      </c>
      <c r="B26" s="92">
        <v>1.3388374428204841E-2</v>
      </c>
      <c r="C26" s="93">
        <v>0.11493737321765948</v>
      </c>
      <c r="D26" s="94">
        <v>8963</v>
      </c>
      <c r="E26" s="95">
        <v>0</v>
      </c>
      <c r="G26" s="82" t="s">
        <v>151</v>
      </c>
      <c r="H26" s="96">
        <v>2.0726126360773523E-2</v>
      </c>
      <c r="I26" s="85"/>
      <c r="J26" s="15">
        <f t="shared" si="2"/>
        <v>0.17791112366806189</v>
      </c>
      <c r="K26" s="15">
        <f t="shared" si="3"/>
        <v>-2.4142638064194757E-3</v>
      </c>
    </row>
    <row r="27" spans="1:11" x14ac:dyDescent="0.2">
      <c r="A27" s="82" t="s">
        <v>152</v>
      </c>
      <c r="B27" s="92">
        <v>1.2384246346089478E-2</v>
      </c>
      <c r="C27" s="93">
        <v>0.11059946445218868</v>
      </c>
      <c r="D27" s="94">
        <v>8963</v>
      </c>
      <c r="E27" s="95">
        <v>0</v>
      </c>
      <c r="G27" s="82" t="s">
        <v>152</v>
      </c>
      <c r="H27" s="96">
        <v>5.0841207045970657E-2</v>
      </c>
      <c r="I27" s="85"/>
      <c r="J27" s="15">
        <f t="shared" si="0"/>
        <v>0.45399475722675769</v>
      </c>
      <c r="K27" s="15">
        <f t="shared" si="1"/>
        <v>-5.6928850036342179E-3</v>
      </c>
    </row>
    <row r="28" spans="1:11" x14ac:dyDescent="0.2">
      <c r="A28" s="82" t="s">
        <v>153</v>
      </c>
      <c r="B28" s="92">
        <v>1.1491688050875823E-2</v>
      </c>
      <c r="C28" s="93">
        <v>0.10658750719216592</v>
      </c>
      <c r="D28" s="94">
        <v>8963</v>
      </c>
      <c r="E28" s="95">
        <v>0</v>
      </c>
      <c r="G28" s="82" t="s">
        <v>153</v>
      </c>
      <c r="H28" s="96">
        <v>4.4300340306839041E-2</v>
      </c>
      <c r="I28" s="85"/>
      <c r="J28" s="15">
        <f t="shared" si="0"/>
        <v>0.41084791050168984</v>
      </c>
      <c r="K28" s="15">
        <f t="shared" si="1"/>
        <v>-4.7762228873221273E-3</v>
      </c>
    </row>
    <row r="29" spans="1:11" x14ac:dyDescent="0.2">
      <c r="A29" s="82" t="s">
        <v>154</v>
      </c>
      <c r="B29" s="92">
        <v>6.1363382795938861E-3</v>
      </c>
      <c r="C29" s="93">
        <v>7.8098425956410908E-2</v>
      </c>
      <c r="D29" s="94">
        <v>8963</v>
      </c>
      <c r="E29" s="95">
        <v>0</v>
      </c>
      <c r="G29" s="82" t="s">
        <v>154</v>
      </c>
      <c r="H29" s="96">
        <v>4.4849021978808919E-2</v>
      </c>
      <c r="I29" s="85"/>
      <c r="J29" s="15">
        <f t="shared" si="0"/>
        <v>0.5707389446403951</v>
      </c>
      <c r="K29" s="15">
        <f t="shared" si="1"/>
        <v>-3.5238708975327501E-3</v>
      </c>
    </row>
    <row r="30" spans="1:11" x14ac:dyDescent="0.2">
      <c r="A30" s="82" t="s">
        <v>52</v>
      </c>
      <c r="B30" s="92">
        <v>0.11101193796719848</v>
      </c>
      <c r="C30" s="93">
        <v>0.31416444651769487</v>
      </c>
      <c r="D30" s="94">
        <v>8963</v>
      </c>
      <c r="E30" s="95">
        <v>0</v>
      </c>
      <c r="G30" s="82" t="s">
        <v>52</v>
      </c>
      <c r="H30" s="96">
        <v>3.414900715563951E-2</v>
      </c>
      <c r="I30" s="85"/>
      <c r="J30" s="15">
        <f t="shared" ref="J30:J36" si="4">((1-B30)/C30)*H30</f>
        <v>9.6631111598194055E-2</v>
      </c>
      <c r="K30" s="15">
        <f t="shared" ref="K30:K36" si="5">((0-B30)/C30)*H30</f>
        <v>-1.2066761551230305E-2</v>
      </c>
    </row>
    <row r="31" spans="1:11" x14ac:dyDescent="0.2">
      <c r="A31" s="82" t="s">
        <v>155</v>
      </c>
      <c r="B31" s="92">
        <v>0.53073747629142032</v>
      </c>
      <c r="C31" s="93">
        <v>0.49908215524922378</v>
      </c>
      <c r="D31" s="94">
        <v>8963</v>
      </c>
      <c r="E31" s="95">
        <v>0</v>
      </c>
      <c r="G31" s="82" t="s">
        <v>155</v>
      </c>
      <c r="H31" s="96">
        <v>2.0022237045118338E-2</v>
      </c>
      <c r="I31" s="85"/>
      <c r="J31" s="15">
        <f t="shared" si="4"/>
        <v>1.8825929533368663E-2</v>
      </c>
      <c r="K31" s="15">
        <f t="shared" si="5"/>
        <v>-2.1292188965819008E-2</v>
      </c>
    </row>
    <row r="32" spans="1:11" x14ac:dyDescent="0.2">
      <c r="A32" s="82" t="s">
        <v>156</v>
      </c>
      <c r="B32" s="92">
        <v>1.7962735691174826E-2</v>
      </c>
      <c r="C32" s="93">
        <v>0.13282335689466862</v>
      </c>
      <c r="D32" s="94">
        <v>8963</v>
      </c>
      <c r="E32" s="95">
        <v>0</v>
      </c>
      <c r="G32" s="82" t="s">
        <v>156</v>
      </c>
      <c r="H32" s="96">
        <v>2.1139858003382399E-2</v>
      </c>
      <c r="I32" s="85"/>
      <c r="J32" s="15">
        <f t="shared" si="4"/>
        <v>0.1562987776162128</v>
      </c>
      <c r="K32" s="15">
        <f t="shared" si="5"/>
        <v>-2.8589074296989608E-3</v>
      </c>
    </row>
    <row r="33" spans="1:11" x14ac:dyDescent="0.2">
      <c r="A33" s="82" t="s">
        <v>157</v>
      </c>
      <c r="B33" s="92">
        <v>7.0846814682583942E-2</v>
      </c>
      <c r="C33" s="93">
        <v>0.25658310294409331</v>
      </c>
      <c r="D33" s="94">
        <v>8963</v>
      </c>
      <c r="E33" s="95">
        <v>0</v>
      </c>
      <c r="G33" s="82" t="s">
        <v>157</v>
      </c>
      <c r="H33" s="96">
        <v>2.0299585815133404E-2</v>
      </c>
      <c r="I33" s="85"/>
      <c r="J33" s="15">
        <f t="shared" si="4"/>
        <v>7.3510003598581231E-2</v>
      </c>
      <c r="K33" s="15">
        <f t="shared" si="5"/>
        <v>-5.6050495058956621E-3</v>
      </c>
    </row>
    <row r="34" spans="1:11" x14ac:dyDescent="0.2">
      <c r="A34" s="82" t="s">
        <v>158</v>
      </c>
      <c r="B34" s="92">
        <v>2.5326341626687492E-2</v>
      </c>
      <c r="C34" s="93">
        <v>0.15712311238277263</v>
      </c>
      <c r="D34" s="94">
        <v>8963</v>
      </c>
      <c r="E34" s="95">
        <v>0</v>
      </c>
      <c r="G34" s="82" t="s">
        <v>158</v>
      </c>
      <c r="H34" s="96">
        <v>4.956904221766225E-2</v>
      </c>
      <c r="I34" s="85"/>
      <c r="J34" s="15">
        <f t="shared" si="4"/>
        <v>0.30748907011625154</v>
      </c>
      <c r="K34" s="15">
        <f t="shared" si="5"/>
        <v>-7.9899289052643204E-3</v>
      </c>
    </row>
    <row r="35" spans="1:11" x14ac:dyDescent="0.2">
      <c r="A35" s="82" t="s">
        <v>159</v>
      </c>
      <c r="B35" s="92">
        <v>2.4545353118375544E-3</v>
      </c>
      <c r="C35" s="93">
        <v>4.9485187465794264E-2</v>
      </c>
      <c r="D35" s="94">
        <v>8963</v>
      </c>
      <c r="E35" s="95">
        <v>0</v>
      </c>
      <c r="G35" s="82" t="s">
        <v>159</v>
      </c>
      <c r="H35" s="96">
        <v>8.1079711890335183E-3</v>
      </c>
      <c r="I35" s="85"/>
      <c r="J35" s="15">
        <f t="shared" si="4"/>
        <v>0.16344426083125188</v>
      </c>
      <c r="K35" s="15">
        <f t="shared" si="5"/>
        <v>-4.0216684244352322E-4</v>
      </c>
    </row>
    <row r="36" spans="1:11" x14ac:dyDescent="0.2">
      <c r="A36" s="82" t="s">
        <v>160</v>
      </c>
      <c r="B36" s="92">
        <v>4.7194019859422072E-2</v>
      </c>
      <c r="C36" s="93">
        <v>0.21206546592695655</v>
      </c>
      <c r="D36" s="94">
        <v>8963</v>
      </c>
      <c r="E36" s="95">
        <v>0</v>
      </c>
      <c r="G36" s="82" t="s">
        <v>160</v>
      </c>
      <c r="H36" s="96">
        <v>-3.0835445956812714E-3</v>
      </c>
      <c r="I36" s="85"/>
      <c r="J36" s="15">
        <f t="shared" si="4"/>
        <v>-1.385430540495095E-2</v>
      </c>
      <c r="K36" s="15">
        <f t="shared" si="5"/>
        <v>6.8622613422649338E-4</v>
      </c>
    </row>
    <row r="37" spans="1:11" x14ac:dyDescent="0.2">
      <c r="A37" s="82" t="s">
        <v>53</v>
      </c>
      <c r="B37" s="92">
        <v>9.2714492915318525E-2</v>
      </c>
      <c r="C37" s="93">
        <v>0.29004810264997766</v>
      </c>
      <c r="D37" s="94">
        <v>8963</v>
      </c>
      <c r="E37" s="95">
        <v>0</v>
      </c>
      <c r="G37" s="82" t="s">
        <v>53</v>
      </c>
      <c r="H37" s="96">
        <v>6.4028579754437459E-2</v>
      </c>
      <c r="I37" s="85"/>
      <c r="J37" s="15">
        <f t="shared" ref="J37:J38" si="6">((1-B37)/C37)*H37</f>
        <v>0.20028471801631087</v>
      </c>
      <c r="K37" s="15">
        <f t="shared" ref="K37:K38" si="7">((0-B37)/C37)*H37</f>
        <v>-2.0466871700879772E-2</v>
      </c>
    </row>
    <row r="38" spans="1:11" ht="24" x14ac:dyDescent="0.2">
      <c r="A38" s="82" t="s">
        <v>54</v>
      </c>
      <c r="B38" s="92">
        <v>2.2313957380341404E-4</v>
      </c>
      <c r="C38" s="93">
        <v>1.4937023645653198E-2</v>
      </c>
      <c r="D38" s="94">
        <v>8963</v>
      </c>
      <c r="E38" s="95">
        <v>0</v>
      </c>
      <c r="G38" s="82" t="s">
        <v>54</v>
      </c>
      <c r="H38" s="96">
        <v>5.2444949453371685E-3</v>
      </c>
      <c r="I38" s="85"/>
      <c r="J38" s="15">
        <f t="shared" si="6"/>
        <v>0.35102874678089596</v>
      </c>
      <c r="K38" s="15">
        <f t="shared" si="7"/>
        <v>-7.8345887017273945E-5</v>
      </c>
    </row>
    <row r="39" spans="1:11" x14ac:dyDescent="0.2">
      <c r="A39" s="82" t="s">
        <v>55</v>
      </c>
      <c r="B39" s="92">
        <v>0.5315184647997323</v>
      </c>
      <c r="C39" s="93">
        <v>0.49903343684404011</v>
      </c>
      <c r="D39" s="94">
        <v>8963</v>
      </c>
      <c r="E39" s="95">
        <v>0</v>
      </c>
      <c r="G39" s="82" t="s">
        <v>55</v>
      </c>
      <c r="H39" s="96">
        <v>-2.1718985169542236E-3</v>
      </c>
      <c r="I39" s="85"/>
      <c r="J39" s="15">
        <f t="shared" si="0"/>
        <v>-2.0389302126861105E-3</v>
      </c>
      <c r="K39" s="15">
        <f t="shared" si="1"/>
        <v>2.3132801936738825E-3</v>
      </c>
    </row>
    <row r="40" spans="1:11" x14ac:dyDescent="0.2">
      <c r="A40" s="82" t="s">
        <v>56</v>
      </c>
      <c r="B40" s="92">
        <v>0.46067165011714828</v>
      </c>
      <c r="C40" s="93">
        <v>0.49847868948244883</v>
      </c>
      <c r="D40" s="94">
        <v>8963</v>
      </c>
      <c r="E40" s="95">
        <v>0</v>
      </c>
      <c r="G40" s="82" t="s">
        <v>56</v>
      </c>
      <c r="H40" s="96">
        <v>9.416824433923771E-5</v>
      </c>
      <c r="I40" s="85"/>
      <c r="J40" s="15">
        <f t="shared" si="0"/>
        <v>1.0188520573181788E-4</v>
      </c>
      <c r="K40" s="15">
        <f t="shared" si="1"/>
        <v>-8.7026068362986363E-5</v>
      </c>
    </row>
    <row r="41" spans="1:11" ht="24" x14ac:dyDescent="0.2">
      <c r="A41" s="82" t="s">
        <v>57</v>
      </c>
      <c r="B41" s="97">
        <v>2.9140002245424945</v>
      </c>
      <c r="C41" s="98">
        <v>1.7545211840092512</v>
      </c>
      <c r="D41" s="94">
        <v>8963</v>
      </c>
      <c r="E41" s="95">
        <v>56</v>
      </c>
      <c r="G41" s="82" t="s">
        <v>57</v>
      </c>
      <c r="H41" s="96">
        <v>-1.3462432308909872E-2</v>
      </c>
      <c r="I41" s="85"/>
    </row>
    <row r="42" spans="1:11" x14ac:dyDescent="0.2">
      <c r="A42" s="82" t="s">
        <v>58</v>
      </c>
      <c r="B42" s="92">
        <v>9.3718620997433888E-3</v>
      </c>
      <c r="C42" s="93">
        <v>9.6359048528860569E-2</v>
      </c>
      <c r="D42" s="94">
        <v>8963</v>
      </c>
      <c r="E42" s="95">
        <v>0</v>
      </c>
      <c r="G42" s="82" t="s">
        <v>58</v>
      </c>
      <c r="H42" s="96">
        <v>4.6451248265133374E-2</v>
      </c>
      <c r="I42" s="85"/>
      <c r="J42" s="15">
        <f t="shared" si="0"/>
        <v>0.47754636720234256</v>
      </c>
      <c r="K42" s="15">
        <f t="shared" si="1"/>
        <v>-4.5178392662458353E-3</v>
      </c>
    </row>
    <row r="43" spans="1:11" x14ac:dyDescent="0.2">
      <c r="A43" s="82" t="s">
        <v>59</v>
      </c>
      <c r="B43" s="92">
        <v>1.3946223362713379E-2</v>
      </c>
      <c r="C43" s="93">
        <v>0.11727429669366055</v>
      </c>
      <c r="D43" s="94">
        <v>8963</v>
      </c>
      <c r="E43" s="95">
        <v>0</v>
      </c>
      <c r="G43" s="82" t="s">
        <v>59</v>
      </c>
      <c r="H43" s="96">
        <v>3.1202820644613008E-2</v>
      </c>
      <c r="I43" s="85"/>
      <c r="J43" s="15">
        <f t="shared" ref="J43" si="8">((1-B43)/C43)*H43</f>
        <v>0.26235637309961157</v>
      </c>
      <c r="K43" s="15">
        <f t="shared" ref="K43" si="9">((0-B43)/C43)*H43</f>
        <v>-3.7106298526195353E-3</v>
      </c>
    </row>
    <row r="44" spans="1:11" x14ac:dyDescent="0.2">
      <c r="A44" s="82" t="s">
        <v>60</v>
      </c>
      <c r="B44" s="92">
        <v>2.1086689724422628E-2</v>
      </c>
      <c r="C44" s="93">
        <v>0.14368139937377844</v>
      </c>
      <c r="D44" s="94">
        <v>8963</v>
      </c>
      <c r="E44" s="95">
        <v>0</v>
      </c>
      <c r="G44" s="82" t="s">
        <v>60</v>
      </c>
      <c r="H44" s="96">
        <v>1.1336832905516478E-2</v>
      </c>
      <c r="I44" s="85"/>
      <c r="J44" s="15">
        <f t="shared" si="0"/>
        <v>7.7238784393448418E-2</v>
      </c>
      <c r="K44" s="15">
        <f t="shared" si="1"/>
        <v>-1.6637941931116652E-3</v>
      </c>
    </row>
    <row r="45" spans="1:11" x14ac:dyDescent="0.2">
      <c r="A45" s="82" t="s">
        <v>61</v>
      </c>
      <c r="B45" s="92">
        <v>0.306147495258284</v>
      </c>
      <c r="C45" s="93">
        <v>0.46091746423689656</v>
      </c>
      <c r="D45" s="94">
        <v>8963</v>
      </c>
      <c r="E45" s="95">
        <v>0</v>
      </c>
      <c r="G45" s="82" t="s">
        <v>61</v>
      </c>
      <c r="H45" s="96">
        <v>5.7552122988836687E-3</v>
      </c>
      <c r="I45" s="85"/>
      <c r="J45" s="15">
        <f t="shared" si="0"/>
        <v>8.6637386923754164E-3</v>
      </c>
      <c r="K45" s="15">
        <f t="shared" si="1"/>
        <v>-3.8226883698147833E-3</v>
      </c>
    </row>
    <row r="46" spans="1:11" x14ac:dyDescent="0.2">
      <c r="A46" s="82" t="s">
        <v>62</v>
      </c>
      <c r="B46" s="92">
        <v>9.7735133325895354E-2</v>
      </c>
      <c r="C46" s="93">
        <v>0.29697275412641366</v>
      </c>
      <c r="D46" s="94">
        <v>8963</v>
      </c>
      <c r="E46" s="95">
        <v>0</v>
      </c>
      <c r="G46" s="82" t="s">
        <v>62</v>
      </c>
      <c r="H46" s="96">
        <v>3.3708793388649611E-3</v>
      </c>
      <c r="I46" s="85"/>
      <c r="J46" s="15">
        <f t="shared" si="0"/>
        <v>1.0241431090883279E-2</v>
      </c>
      <c r="K46" s="15">
        <f t="shared" si="1"/>
        <v>-1.1093722808969645E-3</v>
      </c>
    </row>
    <row r="47" spans="1:11" x14ac:dyDescent="0.2">
      <c r="A47" s="82" t="s">
        <v>63</v>
      </c>
      <c r="B47" s="92">
        <v>0.30056900591319868</v>
      </c>
      <c r="C47" s="93">
        <v>0.45853106353593348</v>
      </c>
      <c r="D47" s="94">
        <v>8963</v>
      </c>
      <c r="E47" s="95">
        <v>0</v>
      </c>
      <c r="G47" s="82" t="s">
        <v>63</v>
      </c>
      <c r="H47" s="96">
        <v>-1.5476345210774104E-2</v>
      </c>
      <c r="I47" s="85"/>
      <c r="J47" s="15">
        <f t="shared" si="0"/>
        <v>-2.3607202164513657E-2</v>
      </c>
      <c r="K47" s="15">
        <f t="shared" si="1"/>
        <v>1.0144808204051649E-2</v>
      </c>
    </row>
    <row r="48" spans="1:11" x14ac:dyDescent="0.2">
      <c r="A48" s="82" t="s">
        <v>64</v>
      </c>
      <c r="B48" s="92">
        <v>6.6941872141024206E-3</v>
      </c>
      <c r="C48" s="93">
        <v>8.1548249667200062E-2</v>
      </c>
      <c r="D48" s="94">
        <v>8963</v>
      </c>
      <c r="E48" s="95">
        <v>0</v>
      </c>
      <c r="G48" s="82" t="s">
        <v>64</v>
      </c>
      <c r="H48" s="96">
        <v>-6.8646365502176166E-4</v>
      </c>
      <c r="I48" s="85"/>
      <c r="J48" s="15">
        <f t="shared" si="0"/>
        <v>-8.3615324863756911E-3</v>
      </c>
      <c r="K48" s="15">
        <f t="shared" si="1"/>
        <v>5.6350887249527281E-5</v>
      </c>
    </row>
    <row r="49" spans="1:11" x14ac:dyDescent="0.2">
      <c r="A49" s="82" t="s">
        <v>65</v>
      </c>
      <c r="B49" s="92">
        <v>5.4780765368738146E-2</v>
      </c>
      <c r="C49" s="93">
        <v>0.2275645201342231</v>
      </c>
      <c r="D49" s="94">
        <v>8963</v>
      </c>
      <c r="E49" s="95">
        <v>0</v>
      </c>
      <c r="G49" s="82" t="s">
        <v>65</v>
      </c>
      <c r="H49" s="96">
        <v>-5.9429324841993435E-3</v>
      </c>
      <c r="I49" s="85"/>
      <c r="J49" s="15">
        <f t="shared" si="0"/>
        <v>-2.468475354096018E-2</v>
      </c>
      <c r="K49" s="15">
        <f t="shared" si="1"/>
        <v>1.4306201591845428E-3</v>
      </c>
    </row>
    <row r="50" spans="1:11" x14ac:dyDescent="0.2">
      <c r="A50" s="82" t="s">
        <v>161</v>
      </c>
      <c r="B50" s="92">
        <v>1.4504072297221913E-3</v>
      </c>
      <c r="C50" s="93">
        <v>3.8058706671912655E-2</v>
      </c>
      <c r="D50" s="94">
        <v>8963</v>
      </c>
      <c r="E50" s="95">
        <v>0</v>
      </c>
      <c r="G50" s="82" t="s">
        <v>161</v>
      </c>
      <c r="H50" s="96">
        <v>-5.1320597034163948E-4</v>
      </c>
      <c r="I50" s="85"/>
      <c r="J50" s="15">
        <f t="shared" si="0"/>
        <v>-1.3465029621464154E-2</v>
      </c>
      <c r="K50" s="15">
        <f t="shared" si="1"/>
        <v>1.9558143584249614E-5</v>
      </c>
    </row>
    <row r="51" spans="1:11" x14ac:dyDescent="0.2">
      <c r="A51" s="82" t="s">
        <v>67</v>
      </c>
      <c r="B51" s="92">
        <v>2.2313957380341409E-3</v>
      </c>
      <c r="C51" s="93">
        <v>4.7187551744483532E-2</v>
      </c>
      <c r="D51" s="94">
        <v>8963</v>
      </c>
      <c r="E51" s="95">
        <v>0</v>
      </c>
      <c r="G51" s="82" t="s">
        <v>67</v>
      </c>
      <c r="H51" s="96">
        <v>-7.7722278707545109E-4</v>
      </c>
      <c r="I51" s="85"/>
      <c r="J51" s="15">
        <f t="shared" si="0"/>
        <v>-1.6434175260036172E-2</v>
      </c>
      <c r="K51" s="15">
        <f t="shared" si="1"/>
        <v>3.6753159476766576E-5</v>
      </c>
    </row>
    <row r="52" spans="1:11" x14ac:dyDescent="0.2">
      <c r="A52" s="82" t="s">
        <v>68</v>
      </c>
      <c r="B52" s="92">
        <v>0.18420171817471828</v>
      </c>
      <c r="C52" s="93">
        <v>0.38767023721209215</v>
      </c>
      <c r="D52" s="94">
        <v>8963</v>
      </c>
      <c r="E52" s="95">
        <v>0</v>
      </c>
      <c r="G52" s="82" t="s">
        <v>68</v>
      </c>
      <c r="H52" s="96">
        <v>-1.2916786981063253E-2</v>
      </c>
      <c r="I52" s="85"/>
      <c r="J52" s="15">
        <f t="shared" si="0"/>
        <v>-2.7181587891900939E-2</v>
      </c>
      <c r="K52" s="15">
        <f t="shared" si="1"/>
        <v>6.1374181632287269E-3</v>
      </c>
    </row>
    <row r="53" spans="1:11" x14ac:dyDescent="0.2">
      <c r="A53" s="82" t="s">
        <v>69</v>
      </c>
      <c r="B53" s="92">
        <v>3.3470936070512103E-4</v>
      </c>
      <c r="C53" s="93">
        <v>1.8293022316372108E-2</v>
      </c>
      <c r="D53" s="94">
        <v>8963</v>
      </c>
      <c r="E53" s="95">
        <v>0</v>
      </c>
      <c r="G53" s="82" t="s">
        <v>69</v>
      </c>
      <c r="H53" s="96">
        <v>3.0597276593815727E-3</v>
      </c>
      <c r="I53" s="85"/>
      <c r="J53" s="15">
        <f t="shared" si="0"/>
        <v>0.1672060246247693</v>
      </c>
      <c r="K53" s="15">
        <f t="shared" si="1"/>
        <v>-5.5984160030614728E-5</v>
      </c>
    </row>
    <row r="54" spans="1:11" x14ac:dyDescent="0.2">
      <c r="A54" s="82" t="s">
        <v>70</v>
      </c>
      <c r="B54" s="92">
        <v>1.1156978690170702E-4</v>
      </c>
      <c r="C54" s="93">
        <v>1.0562660029637691E-2</v>
      </c>
      <c r="D54" s="94">
        <v>8963</v>
      </c>
      <c r="E54" s="95">
        <v>0</v>
      </c>
      <c r="G54" s="82" t="s">
        <v>70</v>
      </c>
      <c r="H54" s="96">
        <v>5.5855751086022181E-3</v>
      </c>
      <c r="I54" s="85"/>
      <c r="J54" s="15">
        <f t="shared" si="0"/>
        <v>0.5287448343037503</v>
      </c>
      <c r="K54" s="15">
        <f t="shared" si="1"/>
        <v>-5.8998530942172545E-5</v>
      </c>
    </row>
    <row r="55" spans="1:11" x14ac:dyDescent="0.2">
      <c r="A55" s="82" t="s">
        <v>71</v>
      </c>
      <c r="B55" s="92">
        <v>6.8057570010041282E-3</v>
      </c>
      <c r="C55" s="93">
        <v>8.2220392275453552E-2</v>
      </c>
      <c r="D55" s="94">
        <v>8963</v>
      </c>
      <c r="E55" s="95">
        <v>0</v>
      </c>
      <c r="G55" s="82" t="s">
        <v>71</v>
      </c>
      <c r="H55" s="96">
        <v>3.8160073740522209E-2</v>
      </c>
      <c r="I55" s="85"/>
      <c r="J55" s="15">
        <f t="shared" si="0"/>
        <v>0.46096065103326883</v>
      </c>
      <c r="K55" s="15">
        <f t="shared" si="1"/>
        <v>-3.1586834096865198E-3</v>
      </c>
    </row>
    <row r="56" spans="1:11" x14ac:dyDescent="0.2">
      <c r="A56" s="82" t="s">
        <v>72</v>
      </c>
      <c r="B56" s="92">
        <v>9.0371527390382678E-3</v>
      </c>
      <c r="C56" s="93">
        <v>9.4638691253549789E-2</v>
      </c>
      <c r="D56" s="94">
        <v>8963</v>
      </c>
      <c r="E56" s="95">
        <v>0</v>
      </c>
      <c r="G56" s="82" t="s">
        <v>72</v>
      </c>
      <c r="H56" s="96">
        <v>4.3292741977690785E-2</v>
      </c>
      <c r="I56" s="85"/>
      <c r="J56" s="15">
        <f t="shared" si="0"/>
        <v>0.45331880954490089</v>
      </c>
      <c r="K56" s="15">
        <f t="shared" si="1"/>
        <v>-4.1340715574349216E-3</v>
      </c>
    </row>
    <row r="57" spans="1:11" x14ac:dyDescent="0.2">
      <c r="A57" s="82" t="s">
        <v>73</v>
      </c>
      <c r="B57" s="92">
        <v>2.0082561642307262E-3</v>
      </c>
      <c r="C57" s="93">
        <v>4.4771047643554378E-2</v>
      </c>
      <c r="D57" s="94">
        <v>8963</v>
      </c>
      <c r="E57" s="95">
        <v>0</v>
      </c>
      <c r="G57" s="82" t="s">
        <v>73</v>
      </c>
      <c r="H57" s="96">
        <v>5.1191873121470511E-3</v>
      </c>
      <c r="I57" s="85"/>
      <c r="J57" s="15">
        <f t="shared" si="0"/>
        <v>0.11411184105733344</v>
      </c>
      <c r="K57" s="15">
        <f t="shared" si="1"/>
        <v>-2.2962695796892137E-4</v>
      </c>
    </row>
    <row r="58" spans="1:11" ht="24" x14ac:dyDescent="0.2">
      <c r="A58" s="82" t="s">
        <v>74</v>
      </c>
      <c r="B58" s="92">
        <v>1.1156978690170702E-4</v>
      </c>
      <c r="C58" s="93">
        <v>1.05626600296377E-2</v>
      </c>
      <c r="D58" s="94">
        <v>8963</v>
      </c>
      <c r="E58" s="95">
        <v>0</v>
      </c>
      <c r="G58" s="82" t="s">
        <v>74</v>
      </c>
      <c r="H58" s="96">
        <v>5.4704883644288473E-3</v>
      </c>
      <c r="I58" s="85"/>
      <c r="J58" s="15">
        <f t="shared" si="0"/>
        <v>0.51785042857195851</v>
      </c>
      <c r="K58" s="15">
        <f t="shared" si="1"/>
        <v>-5.7782908789551279E-5</v>
      </c>
    </row>
    <row r="59" spans="1:11" x14ac:dyDescent="0.2">
      <c r="A59" s="82" t="s">
        <v>75</v>
      </c>
      <c r="B59" s="92">
        <v>0.12451188218230504</v>
      </c>
      <c r="C59" s="93">
        <v>0.33018303531413074</v>
      </c>
      <c r="D59" s="94">
        <v>8963</v>
      </c>
      <c r="E59" s="95">
        <v>0</v>
      </c>
      <c r="G59" s="82" t="s">
        <v>75</v>
      </c>
      <c r="H59" s="96">
        <v>5.1661899531955753E-3</v>
      </c>
      <c r="I59" s="85"/>
      <c r="J59" s="15">
        <f t="shared" si="0"/>
        <v>1.3698274698180149E-2</v>
      </c>
      <c r="K59" s="15">
        <f t="shared" si="1"/>
        <v>-1.9481680340472853E-3</v>
      </c>
    </row>
    <row r="60" spans="1:11" x14ac:dyDescent="0.2">
      <c r="A60" s="82" t="s">
        <v>76</v>
      </c>
      <c r="B60" s="92">
        <v>0.11346647327903603</v>
      </c>
      <c r="C60" s="93">
        <v>0.3171798495842465</v>
      </c>
      <c r="D60" s="94">
        <v>8963</v>
      </c>
      <c r="E60" s="95">
        <v>0</v>
      </c>
      <c r="G60" s="82" t="s">
        <v>76</v>
      </c>
      <c r="H60" s="96">
        <v>1.814839751534297E-2</v>
      </c>
      <c r="I60" s="85"/>
      <c r="J60" s="15">
        <f t="shared" si="0"/>
        <v>5.0725677796683369E-2</v>
      </c>
      <c r="K60" s="15">
        <f t="shared" si="1"/>
        <v>-6.492324983542283E-3</v>
      </c>
    </row>
    <row r="61" spans="1:11" x14ac:dyDescent="0.2">
      <c r="A61" s="82" t="s">
        <v>77</v>
      </c>
      <c r="B61" s="92">
        <v>0.50005578489345082</v>
      </c>
      <c r="C61" s="93">
        <v>0.50002789166878137</v>
      </c>
      <c r="D61" s="94">
        <v>8963</v>
      </c>
      <c r="E61" s="95">
        <v>0</v>
      </c>
      <c r="G61" s="82" t="s">
        <v>77</v>
      </c>
      <c r="H61" s="96">
        <v>-1.0945155928012366E-2</v>
      </c>
      <c r="I61" s="85"/>
      <c r="J61" s="15">
        <f t="shared" si="0"/>
        <v>-1.0943324324143041E-2</v>
      </c>
      <c r="K61" s="15">
        <f t="shared" si="1"/>
        <v>1.0945766485340125E-2</v>
      </c>
    </row>
    <row r="62" spans="1:11" x14ac:dyDescent="0.2">
      <c r="A62" s="82" t="s">
        <v>78</v>
      </c>
      <c r="B62" s="92">
        <v>1.1156978690170702E-4</v>
      </c>
      <c r="C62" s="93">
        <v>1.0562660029637743E-2</v>
      </c>
      <c r="D62" s="94">
        <v>8963</v>
      </c>
      <c r="E62" s="95">
        <v>0</v>
      </c>
      <c r="G62" s="82" t="s">
        <v>78</v>
      </c>
      <c r="H62" s="96">
        <v>5.2385053140039685E-4</v>
      </c>
      <c r="I62" s="85"/>
      <c r="J62" s="15">
        <f t="shared" si="0"/>
        <v>4.9589031933105217E-2</v>
      </c>
      <c r="K62" s="15">
        <f t="shared" si="1"/>
        <v>-5.5332550695274732E-6</v>
      </c>
    </row>
    <row r="63" spans="1:11" x14ac:dyDescent="0.2">
      <c r="A63" s="82" t="s">
        <v>79</v>
      </c>
      <c r="B63" s="92">
        <v>2.1198259511324333E-3</v>
      </c>
      <c r="C63" s="93">
        <v>4.5995307614759041E-2</v>
      </c>
      <c r="D63" s="94">
        <v>8963</v>
      </c>
      <c r="E63" s="95">
        <v>0</v>
      </c>
      <c r="G63" s="82" t="s">
        <v>79</v>
      </c>
      <c r="H63" s="96">
        <v>1.7350409594433663E-3</v>
      </c>
      <c r="I63" s="85"/>
      <c r="J63" s="15">
        <f t="shared" si="0"/>
        <v>3.7642165350704124E-2</v>
      </c>
      <c r="K63" s="15">
        <f t="shared" si="1"/>
        <v>-7.9964349470413513E-5</v>
      </c>
    </row>
    <row r="64" spans="1:11" x14ac:dyDescent="0.2">
      <c r="A64" s="82" t="s">
        <v>80</v>
      </c>
      <c r="B64" s="92">
        <v>0.23976347205176837</v>
      </c>
      <c r="C64" s="93">
        <v>0.42696286535373251</v>
      </c>
      <c r="D64" s="94">
        <v>8963</v>
      </c>
      <c r="E64" s="95">
        <v>0</v>
      </c>
      <c r="G64" s="82" t="s">
        <v>80</v>
      </c>
      <c r="H64" s="96">
        <v>-2.2329717859346135E-2</v>
      </c>
      <c r="I64" s="85"/>
      <c r="J64" s="15">
        <f t="shared" si="0"/>
        <v>-3.9759586964052872E-2</v>
      </c>
      <c r="K64" s="15">
        <f t="shared" si="1"/>
        <v>1.2539382504512711E-2</v>
      </c>
    </row>
    <row r="65" spans="1:11" x14ac:dyDescent="0.2">
      <c r="A65" s="82" t="s">
        <v>82</v>
      </c>
      <c r="B65" s="99">
        <v>1.7851165904273123E-3</v>
      </c>
      <c r="C65" s="100">
        <v>4.2215267154362135E-2</v>
      </c>
      <c r="D65" s="94">
        <v>8963</v>
      </c>
      <c r="E65" s="95">
        <v>0</v>
      </c>
      <c r="G65" s="82" t="s">
        <v>82</v>
      </c>
      <c r="H65" s="96">
        <v>1.4484253372060952E-2</v>
      </c>
      <c r="I65" s="85"/>
      <c r="J65" s="15">
        <f t="shared" si="0"/>
        <v>0.34249214243270604</v>
      </c>
      <c r="K65" s="15">
        <f t="shared" si="1"/>
        <v>-6.1248175689318171E-4</v>
      </c>
    </row>
    <row r="66" spans="1:11" x14ac:dyDescent="0.2">
      <c r="A66" s="82" t="s">
        <v>83</v>
      </c>
      <c r="B66" s="99">
        <v>1.5619770166238982E-3</v>
      </c>
      <c r="C66" s="100">
        <v>3.9493179931177021E-2</v>
      </c>
      <c r="D66" s="94">
        <v>8963</v>
      </c>
      <c r="E66" s="95">
        <v>0</v>
      </c>
      <c r="G66" s="82" t="s">
        <v>83</v>
      </c>
      <c r="H66" s="96">
        <v>1.3542564036326086E-2</v>
      </c>
      <c r="I66" s="85"/>
      <c r="J66" s="15">
        <f t="shared" si="0"/>
        <v>0.34237331321808828</v>
      </c>
      <c r="K66" s="15">
        <f t="shared" si="1"/>
        <v>-5.3561586602449834E-4</v>
      </c>
    </row>
    <row r="67" spans="1:11" x14ac:dyDescent="0.2">
      <c r="A67" s="82" t="s">
        <v>84</v>
      </c>
      <c r="B67" s="99">
        <v>1.1156978690170702E-3</v>
      </c>
      <c r="C67" s="100">
        <v>3.3385287784436023E-2</v>
      </c>
      <c r="D67" s="94">
        <v>8963</v>
      </c>
      <c r="E67" s="95">
        <v>0</v>
      </c>
      <c r="G67" s="82" t="s">
        <v>84</v>
      </c>
      <c r="H67" s="96">
        <v>3.9737857065078033E-3</v>
      </c>
      <c r="I67" s="85"/>
      <c r="J67" s="15">
        <f t="shared" si="0"/>
        <v>0.11889525074316133</v>
      </c>
      <c r="K67" s="15">
        <f t="shared" si="1"/>
        <v>-1.327993418330854E-4</v>
      </c>
    </row>
    <row r="68" spans="1:11" x14ac:dyDescent="0.2">
      <c r="A68" s="82" t="s">
        <v>86</v>
      </c>
      <c r="B68" s="99">
        <v>3.3694075644315515E-2</v>
      </c>
      <c r="C68" s="100">
        <v>0.18045059682033981</v>
      </c>
      <c r="D68" s="94">
        <v>8963</v>
      </c>
      <c r="E68" s="95">
        <v>0</v>
      </c>
      <c r="G68" s="82" t="s">
        <v>86</v>
      </c>
      <c r="H68" s="96">
        <v>1.981682046843247E-3</v>
      </c>
      <c r="I68" s="85"/>
      <c r="J68" s="15">
        <f t="shared" si="0"/>
        <v>1.0611830250472666E-2</v>
      </c>
      <c r="K68" s="15">
        <f t="shared" si="1"/>
        <v>-3.7002340787931466E-4</v>
      </c>
    </row>
    <row r="69" spans="1:11" ht="24" x14ac:dyDescent="0.2">
      <c r="A69" s="82" t="s">
        <v>87</v>
      </c>
      <c r="B69" s="99">
        <v>3.2355238201495037E-2</v>
      </c>
      <c r="C69" s="100">
        <v>0.17695160417783429</v>
      </c>
      <c r="D69" s="94">
        <v>8963</v>
      </c>
      <c r="E69" s="95">
        <v>0</v>
      </c>
      <c r="G69" s="82" t="s">
        <v>87</v>
      </c>
      <c r="H69" s="96">
        <v>1.1981996377874015E-2</v>
      </c>
      <c r="I69" s="85"/>
      <c r="J69" s="15">
        <f t="shared" si="0"/>
        <v>6.55225256917496E-2</v>
      </c>
      <c r="K69" s="15">
        <f t="shared" si="1"/>
        <v>-2.1908834832938292E-3</v>
      </c>
    </row>
    <row r="70" spans="1:11" x14ac:dyDescent="0.2">
      <c r="A70" s="82" t="s">
        <v>162</v>
      </c>
      <c r="B70" s="99">
        <v>0.12797054557625795</v>
      </c>
      <c r="C70" s="100">
        <v>0.33407564556357561</v>
      </c>
      <c r="D70" s="94">
        <v>8963</v>
      </c>
      <c r="E70" s="95">
        <v>0</v>
      </c>
      <c r="G70" s="82" t="s">
        <v>162</v>
      </c>
      <c r="H70" s="96">
        <v>-5.8775219902795512E-3</v>
      </c>
      <c r="I70" s="85"/>
      <c r="J70" s="15">
        <f t="shared" si="0"/>
        <v>-1.5341951329318468E-2</v>
      </c>
      <c r="K70" s="15">
        <f t="shared" si="1"/>
        <v>2.2514352833582756E-3</v>
      </c>
    </row>
    <row r="71" spans="1:11" x14ac:dyDescent="0.2">
      <c r="A71" s="82" t="s">
        <v>88</v>
      </c>
      <c r="B71" s="99">
        <v>5.5784893450853512E-4</v>
      </c>
      <c r="C71" s="100">
        <v>2.3613554378416318E-2</v>
      </c>
      <c r="D71" s="94">
        <v>8963</v>
      </c>
      <c r="E71" s="95">
        <v>0</v>
      </c>
      <c r="G71" s="82" t="s">
        <v>88</v>
      </c>
      <c r="H71" s="96">
        <v>-8.2883525694093846E-4</v>
      </c>
      <c r="I71" s="85"/>
      <c r="J71" s="15">
        <f t="shared" si="0"/>
        <v>-3.5080398266223535E-2</v>
      </c>
      <c r="K71" s="15">
        <f t="shared" si="1"/>
        <v>1.9580485748059572E-5</v>
      </c>
    </row>
    <row r="72" spans="1:11" x14ac:dyDescent="0.2">
      <c r="A72" s="82" t="s">
        <v>89</v>
      </c>
      <c r="B72" s="92">
        <v>0.83376101751645648</v>
      </c>
      <c r="C72" s="93">
        <v>0.37231579188119657</v>
      </c>
      <c r="D72" s="94">
        <v>8963</v>
      </c>
      <c r="E72" s="95">
        <v>0</v>
      </c>
      <c r="G72" s="82" t="s">
        <v>89</v>
      </c>
      <c r="H72" s="96">
        <v>-6.9869280229351349E-2</v>
      </c>
      <c r="I72" s="85"/>
      <c r="J72" s="15">
        <f t="shared" ref="J72:J135" si="10">((1-B72)/C72)*H72</f>
        <v>-3.1196630133516333E-2</v>
      </c>
      <c r="K72" s="15">
        <f t="shared" ref="K72:K135" si="11">((0-B72)/C72)*H72</f>
        <v>0.15646470938776338</v>
      </c>
    </row>
    <row r="73" spans="1:11" ht="24" x14ac:dyDescent="0.2">
      <c r="A73" s="82" t="s">
        <v>90</v>
      </c>
      <c r="B73" s="92">
        <v>5.5784893450853512E-4</v>
      </c>
      <c r="C73" s="93">
        <v>2.3613554378416526E-2</v>
      </c>
      <c r="D73" s="94">
        <v>8963</v>
      </c>
      <c r="E73" s="95">
        <v>0</v>
      </c>
      <c r="G73" s="82" t="s">
        <v>90</v>
      </c>
      <c r="H73" s="96">
        <v>3.7376383234242602E-3</v>
      </c>
      <c r="I73" s="85"/>
      <c r="J73" s="15">
        <f t="shared" si="10"/>
        <v>0.15819529859860335</v>
      </c>
      <c r="K73" s="15">
        <f t="shared" si="11"/>
        <v>-8.8298335900091176E-5</v>
      </c>
    </row>
    <row r="74" spans="1:11" x14ac:dyDescent="0.2">
      <c r="A74" s="82" t="s">
        <v>91</v>
      </c>
      <c r="B74" s="92">
        <v>2.5661050987392615E-3</v>
      </c>
      <c r="C74" s="93">
        <v>5.059452342249058E-2</v>
      </c>
      <c r="D74" s="94">
        <v>8963</v>
      </c>
      <c r="E74" s="95">
        <v>0</v>
      </c>
      <c r="G74" s="82" t="s">
        <v>91</v>
      </c>
      <c r="H74" s="96">
        <v>1.4838711715497423E-2</v>
      </c>
      <c r="I74" s="85"/>
      <c r="J74" s="15">
        <f t="shared" si="10"/>
        <v>0.29253431044527434</v>
      </c>
      <c r="K74" s="15">
        <f t="shared" si="11"/>
        <v>-7.5260504924399435E-4</v>
      </c>
    </row>
    <row r="75" spans="1:11" x14ac:dyDescent="0.2">
      <c r="A75" s="82" t="s">
        <v>92</v>
      </c>
      <c r="B75" s="92">
        <v>1.1156978690170702E-4</v>
      </c>
      <c r="C75" s="93">
        <v>1.0562660029637684E-2</v>
      </c>
      <c r="D75" s="94">
        <v>8963</v>
      </c>
      <c r="E75" s="95">
        <v>0</v>
      </c>
      <c r="G75" s="82" t="s">
        <v>92</v>
      </c>
      <c r="H75" s="96">
        <v>6.6585519272431264E-3</v>
      </c>
      <c r="I75" s="85"/>
      <c r="J75" s="15">
        <f t="shared" si="10"/>
        <v>0.63031556590313764</v>
      </c>
      <c r="K75" s="15">
        <f t="shared" si="11"/>
        <v>-7.0332020297158855E-5</v>
      </c>
    </row>
    <row r="76" spans="1:11" x14ac:dyDescent="0.2">
      <c r="A76" s="82" t="s">
        <v>93</v>
      </c>
      <c r="B76" s="92">
        <v>3.0123842463460897E-3</v>
      </c>
      <c r="C76" s="93">
        <v>5.4805518914798838E-2</v>
      </c>
      <c r="D76" s="94">
        <v>8963</v>
      </c>
      <c r="E76" s="95">
        <v>0</v>
      </c>
      <c r="G76" s="82" t="s">
        <v>93</v>
      </c>
      <c r="H76" s="96">
        <v>2.9774305647177941E-2</v>
      </c>
      <c r="I76" s="85"/>
      <c r="J76" s="15">
        <f t="shared" si="10"/>
        <v>0.54163548828081454</v>
      </c>
      <c r="K76" s="15">
        <f t="shared" si="11"/>
        <v>-1.6365441118601158E-3</v>
      </c>
    </row>
    <row r="77" spans="1:11" x14ac:dyDescent="0.2">
      <c r="A77" s="82" t="s">
        <v>94</v>
      </c>
      <c r="B77" s="92">
        <v>0.1590985161218342</v>
      </c>
      <c r="C77" s="93">
        <v>0.36578833558575635</v>
      </c>
      <c r="D77" s="94">
        <v>8963</v>
      </c>
      <c r="E77" s="95">
        <v>0</v>
      </c>
      <c r="G77" s="82" t="s">
        <v>94</v>
      </c>
      <c r="H77" s="96">
        <v>6.3874090754552776E-2</v>
      </c>
      <c r="I77" s="85"/>
      <c r="J77" s="15">
        <f t="shared" si="10"/>
        <v>0.14683851963420447</v>
      </c>
      <c r="K77" s="15">
        <f t="shared" si="11"/>
        <v>-2.7781840121848957E-2</v>
      </c>
    </row>
    <row r="78" spans="1:11" x14ac:dyDescent="0.2">
      <c r="A78" s="82" t="s">
        <v>95</v>
      </c>
      <c r="B78" s="92">
        <v>6.6941872141024206E-4</v>
      </c>
      <c r="C78" s="93">
        <v>2.5865908938621649E-2</v>
      </c>
      <c r="D78" s="94">
        <v>8963</v>
      </c>
      <c r="E78" s="95">
        <v>0</v>
      </c>
      <c r="G78" s="82" t="s">
        <v>95</v>
      </c>
      <c r="H78" s="96">
        <v>2.4610658608246543E-3</v>
      </c>
      <c r="I78" s="85"/>
      <c r="J78" s="15">
        <f t="shared" si="10"/>
        <v>9.5083392704229205E-2</v>
      </c>
      <c r="K78" s="15">
        <f t="shared" si="11"/>
        <v>-6.3693240619110779E-5</v>
      </c>
    </row>
    <row r="79" spans="1:11" x14ac:dyDescent="0.2">
      <c r="A79" s="82" t="s">
        <v>96</v>
      </c>
      <c r="B79" s="92">
        <v>1.1156978690170702E-4</v>
      </c>
      <c r="C79" s="93">
        <v>1.0562660029637681E-2</v>
      </c>
      <c r="D79" s="94">
        <v>8963</v>
      </c>
      <c r="E79" s="95">
        <v>0</v>
      </c>
      <c r="G79" s="82" t="s">
        <v>96</v>
      </c>
      <c r="H79" s="96">
        <v>2.7736006114816563E-3</v>
      </c>
      <c r="I79" s="85"/>
      <c r="J79" s="15">
        <f t="shared" si="10"/>
        <v>0.26255613204163797</v>
      </c>
      <c r="K79" s="15">
        <f t="shared" si="11"/>
        <v>-2.9296600317076321E-5</v>
      </c>
    </row>
    <row r="80" spans="1:11" x14ac:dyDescent="0.2">
      <c r="A80" s="82" t="s">
        <v>97</v>
      </c>
      <c r="B80" s="92">
        <v>1.6177619100747519E-2</v>
      </c>
      <c r="C80" s="93">
        <v>0.12616528711617811</v>
      </c>
      <c r="D80" s="94">
        <v>8963</v>
      </c>
      <c r="E80" s="95">
        <v>0</v>
      </c>
      <c r="G80" s="82" t="s">
        <v>97</v>
      </c>
      <c r="H80" s="96">
        <v>-4.3631236660803463E-3</v>
      </c>
      <c r="I80" s="85"/>
      <c r="J80" s="15">
        <f t="shared" si="10"/>
        <v>-3.4023135930949827E-2</v>
      </c>
      <c r="K80" s="15">
        <f t="shared" si="11"/>
        <v>5.5946413132090345E-4</v>
      </c>
    </row>
    <row r="81" spans="1:11" x14ac:dyDescent="0.2">
      <c r="A81" s="82" t="s">
        <v>98</v>
      </c>
      <c r="B81" s="92">
        <v>0.66964186098404554</v>
      </c>
      <c r="C81" s="93">
        <v>0.47036828486519483</v>
      </c>
      <c r="D81" s="94">
        <v>8963</v>
      </c>
      <c r="E81" s="95">
        <v>0</v>
      </c>
      <c r="G81" s="82" t="s">
        <v>98</v>
      </c>
      <c r="H81" s="96">
        <v>-5.7230794022769517E-2</v>
      </c>
      <c r="I81" s="85"/>
      <c r="J81" s="15">
        <f t="shared" si="10"/>
        <v>-4.0195436674022568E-2</v>
      </c>
      <c r="K81" s="15">
        <f t="shared" si="11"/>
        <v>8.1476869610767819E-2</v>
      </c>
    </row>
    <row r="82" spans="1:11" x14ac:dyDescent="0.2">
      <c r="A82" s="82" t="s">
        <v>99</v>
      </c>
      <c r="B82" s="92">
        <v>7.809885083119491E-4</v>
      </c>
      <c r="C82" s="93">
        <v>2.793681516649928E-2</v>
      </c>
      <c r="D82" s="94">
        <v>8963</v>
      </c>
      <c r="E82" s="95">
        <v>0</v>
      </c>
      <c r="G82" s="82" t="s">
        <v>99</v>
      </c>
      <c r="H82" s="96">
        <v>-1.0329035454901964E-3</v>
      </c>
      <c r="I82" s="85"/>
      <c r="J82" s="15">
        <f t="shared" si="10"/>
        <v>-3.6943969938585675E-2</v>
      </c>
      <c r="K82" s="15">
        <f t="shared" si="11"/>
        <v>2.8875367303494837E-5</v>
      </c>
    </row>
    <row r="83" spans="1:11" x14ac:dyDescent="0.2">
      <c r="A83" s="82" t="s">
        <v>100</v>
      </c>
      <c r="B83" s="92">
        <v>3.3470936070512103E-4</v>
      </c>
      <c r="C83" s="93">
        <v>1.8293022316372112E-2</v>
      </c>
      <c r="D83" s="94">
        <v>8963</v>
      </c>
      <c r="E83" s="95">
        <v>0</v>
      </c>
      <c r="G83" s="82" t="s">
        <v>100</v>
      </c>
      <c r="H83" s="96">
        <v>-3.5881637055291114E-4</v>
      </c>
      <c r="I83" s="85"/>
      <c r="J83" s="15">
        <f t="shared" si="10"/>
        <v>-1.9608365700941745E-2</v>
      </c>
      <c r="K83" s="15">
        <f t="shared" si="11"/>
        <v>6.5653010159403163E-6</v>
      </c>
    </row>
    <row r="84" spans="1:11" x14ac:dyDescent="0.2">
      <c r="A84" s="82" t="s">
        <v>101</v>
      </c>
      <c r="B84" s="92">
        <v>4.4627914760682807E-4</v>
      </c>
      <c r="C84" s="93">
        <v>2.1121783947649051E-2</v>
      </c>
      <c r="D84" s="94">
        <v>8963</v>
      </c>
      <c r="E84" s="95">
        <v>0</v>
      </c>
      <c r="G84" s="82" t="s">
        <v>101</v>
      </c>
      <c r="H84" s="96">
        <v>1.3019691745239442E-3</v>
      </c>
      <c r="I84" s="85"/>
      <c r="J84" s="15">
        <f t="shared" si="10"/>
        <v>6.1613551963984443E-2</v>
      </c>
      <c r="K84" s="15">
        <f t="shared" si="11"/>
        <v>-2.7509120198229462E-5</v>
      </c>
    </row>
    <row r="85" spans="1:11" x14ac:dyDescent="0.2">
      <c r="A85" s="82" t="s">
        <v>102</v>
      </c>
      <c r="B85" s="92">
        <v>1.1156978690170702E-4</v>
      </c>
      <c r="C85" s="93">
        <v>1.0562660029637705E-2</v>
      </c>
      <c r="D85" s="94">
        <v>8963</v>
      </c>
      <c r="E85" s="95">
        <v>0</v>
      </c>
      <c r="G85" s="82" t="s">
        <v>102</v>
      </c>
      <c r="H85" s="96">
        <v>6.0546645822627271E-3</v>
      </c>
      <c r="I85" s="85"/>
      <c r="J85" s="15">
        <f t="shared" si="10"/>
        <v>0.57315004436748607</v>
      </c>
      <c r="K85" s="15">
        <f t="shared" si="11"/>
        <v>-6.3953363575930161E-5</v>
      </c>
    </row>
    <row r="86" spans="1:11" x14ac:dyDescent="0.2">
      <c r="A86" s="82" t="s">
        <v>103</v>
      </c>
      <c r="B86" s="92">
        <v>0.28729220127189553</v>
      </c>
      <c r="C86" s="93">
        <v>0.45252429705462049</v>
      </c>
      <c r="D86" s="94">
        <v>8963</v>
      </c>
      <c r="E86" s="95">
        <v>0</v>
      </c>
      <c r="G86" s="82" t="s">
        <v>103</v>
      </c>
      <c r="H86" s="96">
        <v>4.5535480124370614E-2</v>
      </c>
      <c r="I86" s="85"/>
      <c r="J86" s="15">
        <f t="shared" si="10"/>
        <v>7.1716573043038925E-2</v>
      </c>
      <c r="K86" s="15">
        <f t="shared" si="11"/>
        <v>-2.8908919158707764E-2</v>
      </c>
    </row>
    <row r="87" spans="1:11" x14ac:dyDescent="0.2">
      <c r="A87" s="82" t="s">
        <v>104</v>
      </c>
      <c r="B87" s="92">
        <v>1.0041280821153631E-3</v>
      </c>
      <c r="C87" s="93">
        <v>3.167383366852513E-2</v>
      </c>
      <c r="D87" s="94">
        <v>8963</v>
      </c>
      <c r="E87" s="95">
        <v>0</v>
      </c>
      <c r="G87" s="82" t="s">
        <v>104</v>
      </c>
      <c r="H87" s="96">
        <v>6.9918624403648836E-4</v>
      </c>
      <c r="I87" s="85"/>
      <c r="J87" s="15">
        <f t="shared" si="10"/>
        <v>2.2052403848679646E-2</v>
      </c>
      <c r="K87" s="15">
        <f t="shared" si="11"/>
        <v>-2.2165695179597588E-5</v>
      </c>
    </row>
    <row r="88" spans="1:11" x14ac:dyDescent="0.2">
      <c r="A88" s="82" t="s">
        <v>163</v>
      </c>
      <c r="B88" s="92">
        <v>2.0863550150619217E-2</v>
      </c>
      <c r="C88" s="93">
        <v>0.14293544646774073</v>
      </c>
      <c r="D88" s="94">
        <v>8963</v>
      </c>
      <c r="E88" s="95">
        <v>0</v>
      </c>
      <c r="G88" s="82" t="s">
        <v>163</v>
      </c>
      <c r="H88" s="96">
        <v>4.1954788354806601E-2</v>
      </c>
      <c r="I88" s="85"/>
      <c r="J88" s="15">
        <f t="shared" si="10"/>
        <v>0.28739870717218313</v>
      </c>
      <c r="K88" s="15">
        <f t="shared" si="11"/>
        <v>-6.1239241386962465E-3</v>
      </c>
    </row>
    <row r="89" spans="1:11" x14ac:dyDescent="0.2">
      <c r="A89" s="82" t="s">
        <v>105</v>
      </c>
      <c r="B89" s="92">
        <v>8.9255829521365615E-4</v>
      </c>
      <c r="C89" s="93">
        <v>2.9864044261630932E-2</v>
      </c>
      <c r="D89" s="94">
        <v>8963</v>
      </c>
      <c r="E89" s="95">
        <v>0</v>
      </c>
      <c r="G89" s="82" t="s">
        <v>105</v>
      </c>
      <c r="H89" s="96">
        <v>1.774040762256774E-2</v>
      </c>
      <c r="I89" s="85"/>
      <c r="J89" s="15">
        <f t="shared" si="10"/>
        <v>0.59350880675448658</v>
      </c>
      <c r="K89" s="15">
        <f t="shared" si="11"/>
        <v>-5.3021445606207622E-4</v>
      </c>
    </row>
    <row r="90" spans="1:11" x14ac:dyDescent="0.2">
      <c r="A90" s="82" t="s">
        <v>106</v>
      </c>
      <c r="B90" s="92">
        <v>8.9255829521365615E-4</v>
      </c>
      <c r="C90" s="93">
        <v>2.9864044261629658E-2</v>
      </c>
      <c r="D90" s="94">
        <v>8963</v>
      </c>
      <c r="E90" s="95">
        <v>0</v>
      </c>
      <c r="G90" s="82" t="s">
        <v>106</v>
      </c>
      <c r="H90" s="96">
        <v>1.7128928783785922E-3</v>
      </c>
      <c r="I90" s="85"/>
      <c r="J90" s="15">
        <f t="shared" si="10"/>
        <v>5.7305166260753305E-2</v>
      </c>
      <c r="K90" s="15">
        <f t="shared" si="11"/>
        <v>-5.1193895040315622E-5</v>
      </c>
    </row>
    <row r="91" spans="1:11" x14ac:dyDescent="0.2">
      <c r="A91" s="82" t="s">
        <v>107</v>
      </c>
      <c r="B91" s="92">
        <v>2.2313957380341404E-4</v>
      </c>
      <c r="C91" s="93">
        <v>1.4937023645653079E-2</v>
      </c>
      <c r="D91" s="94">
        <v>8963</v>
      </c>
      <c r="E91" s="95">
        <v>0</v>
      </c>
      <c r="G91" s="82" t="s">
        <v>107</v>
      </c>
      <c r="H91" s="96">
        <v>9.287165133806688E-3</v>
      </c>
      <c r="I91" s="85"/>
      <c r="J91" s="15">
        <f t="shared" si="10"/>
        <v>0.62161599392252442</v>
      </c>
      <c r="K91" s="15">
        <f t="shared" si="11"/>
        <v>-1.3873808591061812E-4</v>
      </c>
    </row>
    <row r="92" spans="1:11" x14ac:dyDescent="0.2">
      <c r="A92" s="82" t="s">
        <v>164</v>
      </c>
      <c r="B92" s="92">
        <v>4.4627914760682807E-4</v>
      </c>
      <c r="C92" s="93">
        <v>2.1121783947648964E-2</v>
      </c>
      <c r="D92" s="94">
        <v>8963</v>
      </c>
      <c r="E92" s="95">
        <v>0</v>
      </c>
      <c r="G92" s="82" t="s">
        <v>164</v>
      </c>
      <c r="H92" s="96">
        <v>2.4957792214318061E-3</v>
      </c>
      <c r="I92" s="85"/>
      <c r="J92" s="15">
        <f t="shared" si="10"/>
        <v>0.1181086509260468</v>
      </c>
      <c r="K92" s="15">
        <f t="shared" si="11"/>
        <v>-5.2732961681458563E-5</v>
      </c>
    </row>
    <row r="93" spans="1:11" x14ac:dyDescent="0.2">
      <c r="A93" s="82" t="s">
        <v>108</v>
      </c>
      <c r="B93" s="92">
        <v>7.809885083119491E-4</v>
      </c>
      <c r="C93" s="93">
        <v>2.7936815166498555E-2</v>
      </c>
      <c r="D93" s="94">
        <v>8963</v>
      </c>
      <c r="E93" s="95">
        <v>0</v>
      </c>
      <c r="G93" s="82" t="s">
        <v>108</v>
      </c>
      <c r="H93" s="96">
        <v>6.3579194284283779E-5</v>
      </c>
      <c r="I93" s="85"/>
      <c r="J93" s="15">
        <f t="shared" si="10"/>
        <v>2.274043740689661E-3</v>
      </c>
      <c r="K93" s="15">
        <f t="shared" si="11"/>
        <v>-1.7773901501594044E-6</v>
      </c>
    </row>
    <row r="94" spans="1:11" x14ac:dyDescent="0.2">
      <c r="A94" s="82" t="s">
        <v>109</v>
      </c>
      <c r="B94" s="92">
        <v>1.5619770166238982E-2</v>
      </c>
      <c r="C94" s="93">
        <v>0.12400608296189145</v>
      </c>
      <c r="D94" s="94">
        <v>8963</v>
      </c>
      <c r="E94" s="95">
        <v>0</v>
      </c>
      <c r="G94" s="82" t="s">
        <v>109</v>
      </c>
      <c r="H94" s="96">
        <v>-3.0096581913142328E-3</v>
      </c>
      <c r="I94" s="85"/>
      <c r="J94" s="15">
        <f t="shared" si="10"/>
        <v>-2.3891150751027459E-2</v>
      </c>
      <c r="K94" s="15">
        <f t="shared" si="11"/>
        <v>3.7909567098989508E-4</v>
      </c>
    </row>
    <row r="95" spans="1:11" x14ac:dyDescent="0.2">
      <c r="A95" s="82" t="s">
        <v>110</v>
      </c>
      <c r="B95" s="92">
        <v>0.34586633939529177</v>
      </c>
      <c r="C95" s="93">
        <v>0.4756764229471076</v>
      </c>
      <c r="D95" s="94">
        <v>8963</v>
      </c>
      <c r="E95" s="95">
        <v>0</v>
      </c>
      <c r="G95" s="82" t="s">
        <v>110</v>
      </c>
      <c r="H95" s="96">
        <v>-2.7880326699128589E-2</v>
      </c>
      <c r="I95" s="85"/>
      <c r="J95" s="15">
        <f t="shared" si="10"/>
        <v>-3.8340054883451859E-2</v>
      </c>
      <c r="K95" s="15">
        <f t="shared" si="11"/>
        <v>2.027190348604823E-2</v>
      </c>
    </row>
    <row r="96" spans="1:11" x14ac:dyDescent="0.2">
      <c r="A96" s="82" t="s">
        <v>111</v>
      </c>
      <c r="B96" s="92">
        <v>6.392948789467813E-2</v>
      </c>
      <c r="C96" s="93">
        <v>0.24464093245634785</v>
      </c>
      <c r="D96" s="94">
        <v>8963</v>
      </c>
      <c r="E96" s="95">
        <v>0</v>
      </c>
      <c r="G96" s="82" t="s">
        <v>111</v>
      </c>
      <c r="H96" s="96">
        <v>-1.0795629613756906E-2</v>
      </c>
      <c r="I96" s="85"/>
      <c r="J96" s="15">
        <f t="shared" si="10"/>
        <v>-4.1307357847207189E-2</v>
      </c>
      <c r="K96" s="15">
        <f t="shared" si="11"/>
        <v>2.8211103750238049E-3</v>
      </c>
    </row>
    <row r="97" spans="1:11" x14ac:dyDescent="0.2">
      <c r="A97" s="82" t="s">
        <v>112</v>
      </c>
      <c r="B97" s="92">
        <v>1.3276804641303135E-2</v>
      </c>
      <c r="C97" s="93">
        <v>0.11446393705606134</v>
      </c>
      <c r="D97" s="94">
        <v>8963</v>
      </c>
      <c r="E97" s="95">
        <v>0</v>
      </c>
      <c r="G97" s="82" t="s">
        <v>112</v>
      </c>
      <c r="H97" s="96">
        <v>-1.8765805396852152E-3</v>
      </c>
      <c r="I97" s="85"/>
      <c r="J97" s="15">
        <f t="shared" si="10"/>
        <v>-1.6176846560495714E-2</v>
      </c>
      <c r="K97" s="15">
        <f t="shared" si="11"/>
        <v>2.176667504182485E-4</v>
      </c>
    </row>
    <row r="98" spans="1:11" x14ac:dyDescent="0.2">
      <c r="A98" s="82" t="s">
        <v>113</v>
      </c>
      <c r="B98" s="92">
        <v>3.3470936070512103E-4</v>
      </c>
      <c r="C98" s="93">
        <v>1.8293022316372188E-2</v>
      </c>
      <c r="D98" s="94">
        <v>8963</v>
      </c>
      <c r="E98" s="95">
        <v>0</v>
      </c>
      <c r="G98" s="82" t="s">
        <v>113</v>
      </c>
      <c r="H98" s="96">
        <v>-1.2272842184719271E-3</v>
      </c>
      <c r="I98" s="85"/>
      <c r="J98" s="15">
        <f t="shared" si="10"/>
        <v>-6.7067836781553133E-2</v>
      </c>
      <c r="K98" s="15">
        <f t="shared" si="11"/>
        <v>2.2455748922395021E-5</v>
      </c>
    </row>
    <row r="99" spans="1:11" x14ac:dyDescent="0.2">
      <c r="A99" s="82" t="s">
        <v>115</v>
      </c>
      <c r="B99" s="92">
        <v>1.1156978690170702E-4</v>
      </c>
      <c r="C99" s="93">
        <v>1.0562660029637707E-2</v>
      </c>
      <c r="D99" s="94">
        <v>8963</v>
      </c>
      <c r="E99" s="95">
        <v>0</v>
      </c>
      <c r="G99" s="82" t="s">
        <v>115</v>
      </c>
      <c r="H99" s="96">
        <v>-7.8214606652255195E-4</v>
      </c>
      <c r="I99" s="85"/>
      <c r="J99" s="15">
        <f t="shared" si="10"/>
        <v>-7.403994831398622E-2</v>
      </c>
      <c r="K99" s="15">
        <f t="shared" si="11"/>
        <v>8.2615429941961859E-6</v>
      </c>
    </row>
    <row r="100" spans="1:11" x14ac:dyDescent="0.2">
      <c r="A100" s="82" t="s">
        <v>116</v>
      </c>
      <c r="B100" s="92">
        <v>4.2954367957157208E-2</v>
      </c>
      <c r="C100" s="93">
        <v>0.20276557226779823</v>
      </c>
      <c r="D100" s="94">
        <v>8963</v>
      </c>
      <c r="E100" s="95">
        <v>0</v>
      </c>
      <c r="G100" s="82" t="s">
        <v>116</v>
      </c>
      <c r="H100" s="96">
        <v>5.075124774026251E-2</v>
      </c>
      <c r="I100" s="85"/>
      <c r="J100" s="15">
        <f t="shared" si="10"/>
        <v>0.23954391974586789</v>
      </c>
      <c r="K100" s="15">
        <f t="shared" si="11"/>
        <v>-1.0751271753574159E-2</v>
      </c>
    </row>
    <row r="101" spans="1:11" x14ac:dyDescent="0.2">
      <c r="A101" s="82" t="s">
        <v>165</v>
      </c>
      <c r="B101" s="92">
        <v>3.0123842463460897E-3</v>
      </c>
      <c r="C101" s="93">
        <v>5.4805518914798401E-2</v>
      </c>
      <c r="D101" s="94">
        <v>8963</v>
      </c>
      <c r="E101" s="95">
        <v>0</v>
      </c>
      <c r="G101" s="82" t="s">
        <v>165</v>
      </c>
      <c r="H101" s="96">
        <v>6.4117994705366636E-3</v>
      </c>
      <c r="I101" s="85"/>
      <c r="J101" s="15">
        <f t="shared" si="10"/>
        <v>0.11663943327968038</v>
      </c>
      <c r="K101" s="15">
        <f t="shared" si="11"/>
        <v>-3.5242442911273168E-4</v>
      </c>
    </row>
    <row r="102" spans="1:11" x14ac:dyDescent="0.2">
      <c r="A102" s="82" t="s">
        <v>117</v>
      </c>
      <c r="B102" s="92">
        <v>0.47963851389043838</v>
      </c>
      <c r="C102" s="93">
        <v>0.49961310949728133</v>
      </c>
      <c r="D102" s="94">
        <v>8963</v>
      </c>
      <c r="E102" s="95">
        <v>0</v>
      </c>
      <c r="G102" s="82" t="s">
        <v>117</v>
      </c>
      <c r="H102" s="96">
        <v>-3.2997893443295211E-4</v>
      </c>
      <c r="I102" s="85"/>
      <c r="J102" s="15">
        <f t="shared" si="10"/>
        <v>-3.436825924747175E-4</v>
      </c>
      <c r="K102" s="15">
        <f t="shared" si="11"/>
        <v>3.167863347017174E-4</v>
      </c>
    </row>
    <row r="103" spans="1:11" x14ac:dyDescent="0.2">
      <c r="A103" s="82" t="s">
        <v>118</v>
      </c>
      <c r="B103" s="92">
        <v>2.9231284168247239E-2</v>
      </c>
      <c r="C103" s="93">
        <v>0.16846359411673323</v>
      </c>
      <c r="D103" s="94">
        <v>8963</v>
      </c>
      <c r="E103" s="95">
        <v>0</v>
      </c>
      <c r="G103" s="82" t="s">
        <v>118</v>
      </c>
      <c r="H103" s="96">
        <v>3.6212185353725959E-2</v>
      </c>
      <c r="I103" s="85"/>
      <c r="J103" s="15">
        <f t="shared" si="10"/>
        <v>0.2086721279906861</v>
      </c>
      <c r="K103" s="15">
        <f t="shared" si="11"/>
        <v>-6.2834269088104539E-3</v>
      </c>
    </row>
    <row r="104" spans="1:11" x14ac:dyDescent="0.2">
      <c r="A104" s="82" t="s">
        <v>166</v>
      </c>
      <c r="B104" s="92">
        <v>1.3388374428204841E-3</v>
      </c>
      <c r="C104" s="93">
        <v>3.6567665328651314E-2</v>
      </c>
      <c r="D104" s="94">
        <v>8963</v>
      </c>
      <c r="E104" s="95">
        <v>0</v>
      </c>
      <c r="G104" s="82" t="s">
        <v>166</v>
      </c>
      <c r="H104" s="96">
        <v>-1.0378951702369754E-3</v>
      </c>
      <c r="I104" s="85"/>
      <c r="J104" s="15">
        <f t="shared" si="10"/>
        <v>-2.8344866646688047E-2</v>
      </c>
      <c r="K104" s="15">
        <f t="shared" si="11"/>
        <v>3.8000044660960397E-5</v>
      </c>
    </row>
    <row r="105" spans="1:11" x14ac:dyDescent="0.2">
      <c r="A105" s="82" t="s">
        <v>119</v>
      </c>
      <c r="B105" s="92">
        <v>4.1280821153631599E-3</v>
      </c>
      <c r="C105" s="93">
        <v>6.4120977632638632E-2</v>
      </c>
      <c r="D105" s="94">
        <v>8963</v>
      </c>
      <c r="E105" s="95">
        <v>0</v>
      </c>
      <c r="G105" s="82" t="s">
        <v>119</v>
      </c>
      <c r="H105" s="96">
        <v>-5.4993069951724536E-4</v>
      </c>
      <c r="I105" s="85"/>
      <c r="J105" s="15">
        <f t="shared" si="10"/>
        <v>-8.5410510047044391E-3</v>
      </c>
      <c r="K105" s="15">
        <f t="shared" si="11"/>
        <v>3.540431180529512E-5</v>
      </c>
    </row>
    <row r="106" spans="1:11" x14ac:dyDescent="0.2">
      <c r="A106" s="82" t="s">
        <v>120</v>
      </c>
      <c r="B106" s="92">
        <v>2.1086689724422628E-2</v>
      </c>
      <c r="C106" s="93">
        <v>0.14368139937378011</v>
      </c>
      <c r="D106" s="94">
        <v>8963</v>
      </c>
      <c r="E106" s="95">
        <v>0</v>
      </c>
      <c r="G106" s="82" t="s">
        <v>120</v>
      </c>
      <c r="H106" s="96">
        <v>6.0483934622000239E-2</v>
      </c>
      <c r="I106" s="85"/>
      <c r="J106" s="15">
        <f t="shared" si="10"/>
        <v>0.41208207128666513</v>
      </c>
      <c r="K106" s="15">
        <f t="shared" si="11"/>
        <v>-8.8766254243423433E-3</v>
      </c>
    </row>
    <row r="107" spans="1:11" x14ac:dyDescent="0.2">
      <c r="A107" s="82" t="s">
        <v>122</v>
      </c>
      <c r="B107" s="92">
        <v>1.1156978690170702E-4</v>
      </c>
      <c r="C107" s="93">
        <v>1.0562660029637705E-2</v>
      </c>
      <c r="D107" s="94">
        <v>8963</v>
      </c>
      <c r="E107" s="95">
        <v>0</v>
      </c>
      <c r="G107" s="82" t="s">
        <v>122</v>
      </c>
      <c r="H107" s="96">
        <v>4.6140865372608451E-3</v>
      </c>
      <c r="I107" s="85"/>
      <c r="J107" s="15">
        <f t="shared" si="10"/>
        <v>0.43678123992099938</v>
      </c>
      <c r="K107" s="15">
        <f t="shared" si="11"/>
        <v>-4.8737027440415016E-5</v>
      </c>
    </row>
    <row r="108" spans="1:11" x14ac:dyDescent="0.2">
      <c r="A108" s="82" t="s">
        <v>123</v>
      </c>
      <c r="B108" s="92">
        <v>2.2313957380341404E-4</v>
      </c>
      <c r="C108" s="93">
        <v>1.493702364565312E-2</v>
      </c>
      <c r="D108" s="94">
        <v>8963</v>
      </c>
      <c r="E108" s="95">
        <v>0</v>
      </c>
      <c r="G108" s="82" t="s">
        <v>123</v>
      </c>
      <c r="H108" s="96">
        <v>3.7728780745298319E-3</v>
      </c>
      <c r="I108" s="85"/>
      <c r="J108" s="15">
        <f t="shared" si="10"/>
        <v>0.25252930474017049</v>
      </c>
      <c r="K108" s="15">
        <f t="shared" si="11"/>
        <v>-5.6361857993565557E-5</v>
      </c>
    </row>
    <row r="109" spans="1:11" x14ac:dyDescent="0.2">
      <c r="A109" s="82" t="s">
        <v>124</v>
      </c>
      <c r="B109" s="92">
        <v>1.1156978690170702E-4</v>
      </c>
      <c r="C109" s="93">
        <v>1.0562660029637697E-2</v>
      </c>
      <c r="D109" s="94">
        <v>8963</v>
      </c>
      <c r="E109" s="95">
        <v>0</v>
      </c>
      <c r="G109" s="82" t="s">
        <v>124</v>
      </c>
      <c r="H109" s="96">
        <v>-5.9796757657708905E-4</v>
      </c>
      <c r="I109" s="85"/>
      <c r="J109" s="15">
        <f t="shared" si="10"/>
        <v>-5.6605141108806892E-2</v>
      </c>
      <c r="K109" s="15">
        <f t="shared" si="11"/>
        <v>6.3161282201302049E-6</v>
      </c>
    </row>
    <row r="110" spans="1:11" x14ac:dyDescent="0.2">
      <c r="A110" s="82" t="s">
        <v>125</v>
      </c>
      <c r="B110" s="92">
        <v>2.2313957380341404E-4</v>
      </c>
      <c r="C110" s="93">
        <v>1.4937023645653202E-2</v>
      </c>
      <c r="D110" s="94">
        <v>8963</v>
      </c>
      <c r="E110" s="95">
        <v>0</v>
      </c>
      <c r="G110" s="82" t="s">
        <v>125</v>
      </c>
      <c r="H110" s="96">
        <v>3.3844307425241406E-3</v>
      </c>
      <c r="I110" s="85"/>
      <c r="J110" s="15">
        <f t="shared" si="10"/>
        <v>0.22652943600818121</v>
      </c>
      <c r="K110" s="15">
        <f t="shared" si="11"/>
        <v>-5.0558963510362952E-5</v>
      </c>
    </row>
    <row r="111" spans="1:11" x14ac:dyDescent="0.2">
      <c r="A111" s="82" t="s">
        <v>126</v>
      </c>
      <c r="B111" s="92">
        <v>0.16824723864777422</v>
      </c>
      <c r="C111" s="93">
        <v>0.37410656257950042</v>
      </c>
      <c r="D111" s="94">
        <v>8963</v>
      </c>
      <c r="E111" s="95">
        <v>0</v>
      </c>
      <c r="G111" s="82" t="s">
        <v>126</v>
      </c>
      <c r="H111" s="96">
        <v>2.0300322003121693E-2</v>
      </c>
      <c r="I111" s="85"/>
      <c r="J111" s="15">
        <f t="shared" si="10"/>
        <v>4.5133794943379692E-2</v>
      </c>
      <c r="K111" s="15">
        <f t="shared" si="11"/>
        <v>-9.1296797819740566E-3</v>
      </c>
    </row>
    <row r="112" spans="1:11" x14ac:dyDescent="0.2">
      <c r="A112" s="82" t="s">
        <v>127</v>
      </c>
      <c r="B112" s="92">
        <v>0.80519915206961956</v>
      </c>
      <c r="C112" s="93">
        <v>0.39606941265105799</v>
      </c>
      <c r="D112" s="94">
        <v>8963</v>
      </c>
      <c r="E112" s="95">
        <v>0</v>
      </c>
      <c r="G112" s="82" t="s">
        <v>127</v>
      </c>
      <c r="H112" s="96">
        <v>-4.1368178424506685E-2</v>
      </c>
      <c r="I112" s="85"/>
      <c r="J112" s="15">
        <f t="shared" si="10"/>
        <v>-2.0346323086374907E-2</v>
      </c>
      <c r="K112" s="15">
        <f t="shared" si="11"/>
        <v>8.4100466044884151E-2</v>
      </c>
    </row>
    <row r="113" spans="1:11" x14ac:dyDescent="0.2">
      <c r="A113" s="82" t="s">
        <v>136</v>
      </c>
      <c r="B113" s="92">
        <v>2.7892446725426754E-3</v>
      </c>
      <c r="C113" s="93">
        <v>5.2742536427061323E-2</v>
      </c>
      <c r="D113" s="94">
        <v>8963</v>
      </c>
      <c r="E113" s="95">
        <v>0</v>
      </c>
      <c r="G113" s="82" t="s">
        <v>136</v>
      </c>
      <c r="H113" s="96">
        <v>-2.3976771760496668E-4</v>
      </c>
      <c r="I113" s="85"/>
      <c r="J113" s="15">
        <f t="shared" si="10"/>
        <v>-4.5333228732115276E-3</v>
      </c>
      <c r="K113" s="15">
        <f t="shared" si="11"/>
        <v>1.2679914055749405E-5</v>
      </c>
    </row>
    <row r="114" spans="1:11" x14ac:dyDescent="0.2">
      <c r="A114" s="82" t="s">
        <v>128</v>
      </c>
      <c r="B114" s="92">
        <v>6.6941872141024206E-4</v>
      </c>
      <c r="C114" s="93">
        <v>2.5865908938622006E-2</v>
      </c>
      <c r="D114" s="94">
        <v>8963</v>
      </c>
      <c r="E114" s="95">
        <v>0</v>
      </c>
      <c r="G114" s="82" t="s">
        <v>128</v>
      </c>
      <c r="H114" s="96">
        <v>-8.6442252810287675E-4</v>
      </c>
      <c r="I114" s="85"/>
      <c r="J114" s="15">
        <f t="shared" si="10"/>
        <v>-3.3397004123427367E-2</v>
      </c>
      <c r="K114" s="15">
        <f t="shared" si="11"/>
        <v>2.2371555737475068E-5</v>
      </c>
    </row>
    <row r="115" spans="1:11" x14ac:dyDescent="0.2">
      <c r="A115" s="82" t="s">
        <v>169</v>
      </c>
      <c r="B115" s="99">
        <v>0.79817025549481191</v>
      </c>
      <c r="C115" s="100">
        <v>0.40138818371067242</v>
      </c>
      <c r="D115" s="94">
        <v>8963</v>
      </c>
      <c r="E115" s="95">
        <v>0</v>
      </c>
      <c r="G115" s="82" t="s">
        <v>169</v>
      </c>
      <c r="H115" s="96">
        <v>-1.7246169220054765E-2</v>
      </c>
      <c r="I115" s="85"/>
      <c r="J115" s="15">
        <f t="shared" si="10"/>
        <v>-8.6718794140833652E-3</v>
      </c>
      <c r="K115" s="15">
        <f t="shared" si="11"/>
        <v>3.4294430806164927E-2</v>
      </c>
    </row>
    <row r="116" spans="1:11" x14ac:dyDescent="0.2">
      <c r="A116" s="82" t="s">
        <v>170</v>
      </c>
      <c r="B116" s="99">
        <v>0.10454089032689948</v>
      </c>
      <c r="C116" s="100">
        <v>0.3059780025151746</v>
      </c>
      <c r="D116" s="94">
        <v>8963</v>
      </c>
      <c r="E116" s="95">
        <v>0</v>
      </c>
      <c r="G116" s="82" t="s">
        <v>170</v>
      </c>
      <c r="H116" s="96">
        <v>3.8121690143126837E-3</v>
      </c>
      <c r="I116" s="85"/>
      <c r="J116" s="15">
        <f t="shared" si="10"/>
        <v>1.1156493092376867E-2</v>
      </c>
      <c r="K116" s="15">
        <f t="shared" si="11"/>
        <v>-1.3024712219732277E-3</v>
      </c>
    </row>
    <row r="117" spans="1:11" x14ac:dyDescent="0.2">
      <c r="A117" s="82" t="s">
        <v>171</v>
      </c>
      <c r="B117" s="99">
        <v>5.2549369630704008E-2</v>
      </c>
      <c r="C117" s="100">
        <v>0.22314454694448224</v>
      </c>
      <c r="D117" s="94">
        <v>8963</v>
      </c>
      <c r="E117" s="95">
        <v>0</v>
      </c>
      <c r="G117" s="82" t="s">
        <v>171</v>
      </c>
      <c r="H117" s="96">
        <v>7.8389839763787494E-3</v>
      </c>
      <c r="I117" s="85"/>
      <c r="J117" s="15">
        <f t="shared" si="10"/>
        <v>3.3283584168080464E-2</v>
      </c>
      <c r="K117" s="15">
        <f t="shared" si="11"/>
        <v>-1.8460395835098798E-3</v>
      </c>
    </row>
    <row r="118" spans="1:11" x14ac:dyDescent="0.2">
      <c r="A118" s="82" t="s">
        <v>172</v>
      </c>
      <c r="B118" s="99">
        <v>4.4739484547584515E-2</v>
      </c>
      <c r="C118" s="100">
        <v>0.20674291246939769</v>
      </c>
      <c r="D118" s="94">
        <v>8963</v>
      </c>
      <c r="E118" s="95">
        <v>0</v>
      </c>
      <c r="G118" s="82" t="s">
        <v>172</v>
      </c>
      <c r="H118" s="96">
        <v>1.9380312017390426E-2</v>
      </c>
      <c r="I118" s="85"/>
      <c r="J118" s="15">
        <f t="shared" si="10"/>
        <v>8.9547189919274128E-2</v>
      </c>
      <c r="K118" s="15">
        <f t="shared" si="11"/>
        <v>-4.1939293573497929E-3</v>
      </c>
    </row>
    <row r="119" spans="1:11" x14ac:dyDescent="0.2">
      <c r="A119" s="82" t="s">
        <v>173</v>
      </c>
      <c r="B119" s="99">
        <v>0.9936405221466027</v>
      </c>
      <c r="C119" s="100">
        <v>7.9496792305557742E-2</v>
      </c>
      <c r="D119" s="94">
        <v>8963</v>
      </c>
      <c r="E119" s="95">
        <v>0</v>
      </c>
      <c r="G119" s="82" t="s">
        <v>173</v>
      </c>
      <c r="H119" s="96">
        <v>-9.3775690958998285E-3</v>
      </c>
      <c r="I119" s="85"/>
      <c r="J119" s="15">
        <f t="shared" si="10"/>
        <v>-7.5017420520385731E-4</v>
      </c>
      <c r="K119" s="15">
        <f t="shared" si="11"/>
        <v>0.11721142932536059</v>
      </c>
    </row>
    <row r="120" spans="1:11" x14ac:dyDescent="0.2">
      <c r="A120" s="82" t="s">
        <v>174</v>
      </c>
      <c r="B120" s="99">
        <v>4.6859310498716944E-3</v>
      </c>
      <c r="C120" s="100">
        <v>6.8297097424526151E-2</v>
      </c>
      <c r="D120" s="94">
        <v>8963</v>
      </c>
      <c r="E120" s="95">
        <v>0</v>
      </c>
      <c r="G120" s="82" t="s">
        <v>174</v>
      </c>
      <c r="H120" s="96">
        <v>6.1326764014134868E-3</v>
      </c>
      <c r="I120" s="85"/>
      <c r="J120" s="15">
        <f t="shared" si="10"/>
        <v>8.9373331119827412E-2</v>
      </c>
      <c r="K120" s="15">
        <f t="shared" si="11"/>
        <v>-4.2076896166716189E-4</v>
      </c>
    </row>
    <row r="121" spans="1:11" x14ac:dyDescent="0.2">
      <c r="A121" s="82" t="s">
        <v>175</v>
      </c>
      <c r="B121" s="99">
        <v>1.0041280821153631E-3</v>
      </c>
      <c r="C121" s="100">
        <v>3.1673833668525365E-2</v>
      </c>
      <c r="D121" s="94">
        <v>8963</v>
      </c>
      <c r="E121" s="95">
        <v>0</v>
      </c>
      <c r="G121" s="82" t="s">
        <v>175</v>
      </c>
      <c r="H121" s="96">
        <v>3.788611404444692E-3</v>
      </c>
      <c r="I121" s="85"/>
      <c r="J121" s="15">
        <f t="shared" si="10"/>
        <v>0.11949318143645714</v>
      </c>
      <c r="K121" s="15">
        <f t="shared" si="11"/>
        <v>-1.2010706197544273E-4</v>
      </c>
    </row>
    <row r="122" spans="1:11" x14ac:dyDescent="0.2">
      <c r="A122" s="82" t="s">
        <v>176</v>
      </c>
      <c r="B122" s="99">
        <v>6.6941872141024206E-4</v>
      </c>
      <c r="C122" s="100">
        <v>2.5865908938622145E-2</v>
      </c>
      <c r="D122" s="94">
        <v>8963</v>
      </c>
      <c r="E122" s="95">
        <v>0</v>
      </c>
      <c r="G122" s="82" t="s">
        <v>176</v>
      </c>
      <c r="H122" s="96">
        <v>7.9890027494737819E-3</v>
      </c>
      <c r="I122" s="85"/>
      <c r="J122" s="15">
        <f t="shared" si="10"/>
        <v>0.30865548859746228</v>
      </c>
      <c r="K122" s="15">
        <f t="shared" si="11"/>
        <v>-2.0675817032318565E-4</v>
      </c>
    </row>
    <row r="123" spans="1:11" x14ac:dyDescent="0.2">
      <c r="A123" s="82" t="s">
        <v>177</v>
      </c>
      <c r="B123" s="99">
        <v>0.99442151065491469</v>
      </c>
      <c r="C123" s="100">
        <v>7.4484822545529433E-2</v>
      </c>
      <c r="D123" s="94">
        <v>8963</v>
      </c>
      <c r="E123" s="95">
        <v>0</v>
      </c>
      <c r="G123" s="82" t="s">
        <v>177</v>
      </c>
      <c r="H123" s="96">
        <v>-9.8435577644942155E-3</v>
      </c>
      <c r="I123" s="85"/>
      <c r="J123" s="15">
        <f t="shared" si="10"/>
        <v>-7.3722646077860072E-4</v>
      </c>
      <c r="K123" s="15">
        <f t="shared" si="11"/>
        <v>0.13141798889839423</v>
      </c>
    </row>
    <row r="124" spans="1:11" x14ac:dyDescent="0.2">
      <c r="A124" s="82" t="s">
        <v>178</v>
      </c>
      <c r="B124" s="99">
        <v>3.2355238201495036E-3</v>
      </c>
      <c r="C124" s="100">
        <v>5.6792737780724377E-2</v>
      </c>
      <c r="D124" s="94">
        <v>8963</v>
      </c>
      <c r="E124" s="95">
        <v>0</v>
      </c>
      <c r="G124" s="82" t="s">
        <v>178</v>
      </c>
      <c r="H124" s="96">
        <v>4.5529884439629992E-3</v>
      </c>
      <c r="I124" s="85"/>
      <c r="J124" s="15">
        <f t="shared" si="10"/>
        <v>7.9909110191549698E-2</v>
      </c>
      <c r="K124" s="15">
        <f t="shared" si="11"/>
        <v>-2.5938708255595939E-4</v>
      </c>
    </row>
    <row r="125" spans="1:11" x14ac:dyDescent="0.2">
      <c r="A125" s="82" t="s">
        <v>179</v>
      </c>
      <c r="B125" s="99">
        <v>8.9255829521365615E-4</v>
      </c>
      <c r="C125" s="100">
        <v>2.9864044261629655E-2</v>
      </c>
      <c r="D125" s="94">
        <v>8963</v>
      </c>
      <c r="E125" s="95">
        <v>0</v>
      </c>
      <c r="G125" s="82" t="s">
        <v>179</v>
      </c>
      <c r="H125" s="96">
        <v>3.176373514145688E-3</v>
      </c>
      <c r="I125" s="85"/>
      <c r="J125" s="15">
        <f t="shared" si="10"/>
        <v>0.1062661971638721</v>
      </c>
      <c r="K125" s="15">
        <f t="shared" si="11"/>
        <v>-9.4933509470795853E-5</v>
      </c>
    </row>
    <row r="126" spans="1:11" x14ac:dyDescent="0.2">
      <c r="A126" s="82" t="s">
        <v>180</v>
      </c>
      <c r="B126" s="99">
        <v>1.4504072297221913E-3</v>
      </c>
      <c r="C126" s="100">
        <v>3.8058706671912877E-2</v>
      </c>
      <c r="D126" s="94">
        <v>8963</v>
      </c>
      <c r="E126" s="95">
        <v>0</v>
      </c>
      <c r="G126" s="82" t="s">
        <v>180</v>
      </c>
      <c r="H126" s="96">
        <v>9.9782585505119297E-3</v>
      </c>
      <c r="I126" s="85"/>
      <c r="J126" s="15">
        <f t="shared" si="10"/>
        <v>0.26180043631181643</v>
      </c>
      <c r="K126" s="15">
        <f t="shared" si="11"/>
        <v>-3.8026879017358814E-4</v>
      </c>
    </row>
    <row r="127" spans="1:11" x14ac:dyDescent="0.2">
      <c r="A127" s="82" t="s">
        <v>167</v>
      </c>
      <c r="B127" s="99">
        <v>0.99687604596675217</v>
      </c>
      <c r="C127" s="100">
        <v>5.5808085733892392E-2</v>
      </c>
      <c r="D127" s="94">
        <v>8963</v>
      </c>
      <c r="E127" s="95">
        <v>0</v>
      </c>
      <c r="G127" s="82" t="s">
        <v>167</v>
      </c>
      <c r="H127" s="96">
        <v>-6.1577835962703404E-3</v>
      </c>
      <c r="I127" s="85"/>
      <c r="J127" s="15">
        <f t="shared" si="10"/>
        <v>-3.4469257722189925E-4</v>
      </c>
      <c r="K127" s="15">
        <f t="shared" si="11"/>
        <v>0.10999386348134405</v>
      </c>
    </row>
    <row r="128" spans="1:11" x14ac:dyDescent="0.2">
      <c r="A128" s="82" t="s">
        <v>201</v>
      </c>
      <c r="B128" s="99">
        <v>2.0082561642307262E-3</v>
      </c>
      <c r="C128" s="100">
        <v>4.4771047643555231E-2</v>
      </c>
      <c r="D128" s="94">
        <v>8963</v>
      </c>
      <c r="E128" s="95">
        <v>0</v>
      </c>
      <c r="G128" s="82" t="s">
        <v>201</v>
      </c>
      <c r="H128" s="96">
        <v>1.6386560361643851E-3</v>
      </c>
      <c r="I128" s="85"/>
      <c r="J128" s="15">
        <f t="shared" si="10"/>
        <v>3.6527293444162105E-2</v>
      </c>
      <c r="K128" s="15">
        <f t="shared" si="11"/>
        <v>-7.3503776634423456E-5</v>
      </c>
    </row>
    <row r="129" spans="1:11" x14ac:dyDescent="0.2">
      <c r="A129" s="82" t="s">
        <v>168</v>
      </c>
      <c r="B129" s="99">
        <v>8.9255829521365615E-4</v>
      </c>
      <c r="C129" s="100">
        <v>2.9864044261629894E-2</v>
      </c>
      <c r="D129" s="94">
        <v>8963</v>
      </c>
      <c r="E129" s="95">
        <v>0</v>
      </c>
      <c r="G129" s="82" t="s">
        <v>168</v>
      </c>
      <c r="H129" s="96">
        <v>2.259058108254457E-3</v>
      </c>
      <c r="I129" s="85"/>
      <c r="J129" s="15">
        <f t="shared" si="10"/>
        <v>7.5577230847480054E-2</v>
      </c>
      <c r="K129" s="15">
        <f t="shared" si="11"/>
        <v>-6.751734749076946E-5</v>
      </c>
    </row>
    <row r="130" spans="1:11" x14ac:dyDescent="0.2">
      <c r="A130" s="82" t="s">
        <v>202</v>
      </c>
      <c r="B130" s="99">
        <v>2.2313957380341404E-4</v>
      </c>
      <c r="C130" s="100">
        <v>1.4937023645653075E-2</v>
      </c>
      <c r="D130" s="94">
        <v>8963</v>
      </c>
      <c r="E130" s="95">
        <v>0</v>
      </c>
      <c r="G130" s="82" t="s">
        <v>202</v>
      </c>
      <c r="H130" s="96">
        <v>1.3578686148054615E-2</v>
      </c>
      <c r="I130" s="85"/>
      <c r="J130" s="15">
        <f t="shared" si="10"/>
        <v>0.90885952435145756</v>
      </c>
      <c r="K130" s="15">
        <f t="shared" si="11"/>
        <v>-2.0284779028042796E-4</v>
      </c>
    </row>
    <row r="131" spans="1:11" x14ac:dyDescent="0.2">
      <c r="A131" s="82" t="s">
        <v>181</v>
      </c>
      <c r="B131" s="99">
        <v>0.75688943434118028</v>
      </c>
      <c r="C131" s="100">
        <v>0.42898525677197519</v>
      </c>
      <c r="D131" s="94">
        <v>8963</v>
      </c>
      <c r="E131" s="95">
        <v>0</v>
      </c>
      <c r="G131" s="82" t="s">
        <v>181</v>
      </c>
      <c r="H131" s="96">
        <v>-1.131711527574821E-2</v>
      </c>
      <c r="I131" s="85"/>
      <c r="J131" s="15">
        <f t="shared" si="10"/>
        <v>-6.4135311246271134E-3</v>
      </c>
      <c r="K131" s="15">
        <f t="shared" si="11"/>
        <v>1.9967597590394816E-2</v>
      </c>
    </row>
    <row r="132" spans="1:11" x14ac:dyDescent="0.2">
      <c r="A132" s="82" t="s">
        <v>182</v>
      </c>
      <c r="B132" s="99">
        <v>0.12585071962512551</v>
      </c>
      <c r="C132" s="100">
        <v>0.33169954991706174</v>
      </c>
      <c r="D132" s="94">
        <v>8963</v>
      </c>
      <c r="E132" s="95">
        <v>0</v>
      </c>
      <c r="G132" s="82" t="s">
        <v>182</v>
      </c>
      <c r="H132" s="96">
        <v>-1.6554688015618909E-3</v>
      </c>
      <c r="I132" s="85"/>
      <c r="J132" s="15">
        <f t="shared" si="10"/>
        <v>-4.3627640192162543E-3</v>
      </c>
      <c r="K132" s="15">
        <f t="shared" si="11"/>
        <v>6.2810437953745169E-4</v>
      </c>
    </row>
    <row r="133" spans="1:11" x14ac:dyDescent="0.2">
      <c r="A133" s="82" t="s">
        <v>183</v>
      </c>
      <c r="B133" s="99">
        <v>7.2743501059912979E-2</v>
      </c>
      <c r="C133" s="100">
        <v>0.25972949494718534</v>
      </c>
      <c r="D133" s="94">
        <v>8963</v>
      </c>
      <c r="E133" s="95">
        <v>0</v>
      </c>
      <c r="G133" s="82" t="s">
        <v>183</v>
      </c>
      <c r="H133" s="96">
        <v>8.0521075091758085E-3</v>
      </c>
      <c r="I133" s="85"/>
      <c r="J133" s="15">
        <f t="shared" si="10"/>
        <v>2.8746712111251717E-2</v>
      </c>
      <c r="K133" s="15">
        <f t="shared" si="11"/>
        <v>-2.2551866558219377E-3</v>
      </c>
    </row>
    <row r="134" spans="1:11" x14ac:dyDescent="0.2">
      <c r="A134" s="82" t="s">
        <v>184</v>
      </c>
      <c r="B134" s="99">
        <v>4.4516344973781104E-2</v>
      </c>
      <c r="C134" s="100">
        <v>0.20625078451778067</v>
      </c>
      <c r="D134" s="94">
        <v>8963</v>
      </c>
      <c r="E134" s="95">
        <v>0</v>
      </c>
      <c r="G134" s="82" t="s">
        <v>184</v>
      </c>
      <c r="H134" s="96">
        <v>1.6061146385411677E-2</v>
      </c>
      <c r="I134" s="85"/>
      <c r="J134" s="15">
        <f t="shared" si="10"/>
        <v>7.440535505415892E-2</v>
      </c>
      <c r="K134" s="15">
        <f t="shared" si="11"/>
        <v>-3.4665736415938121E-3</v>
      </c>
    </row>
    <row r="135" spans="1:11" x14ac:dyDescent="0.2">
      <c r="A135" s="82" t="s">
        <v>185</v>
      </c>
      <c r="B135" s="99">
        <v>0.98795046301461564</v>
      </c>
      <c r="C135" s="100">
        <v>0.10911312458787427</v>
      </c>
      <c r="D135" s="94">
        <v>8963</v>
      </c>
      <c r="E135" s="95">
        <v>0</v>
      </c>
      <c r="G135" s="82" t="s">
        <v>185</v>
      </c>
      <c r="H135" s="96">
        <v>-9.5304097569006135E-3</v>
      </c>
      <c r="I135" s="85"/>
      <c r="J135" s="15">
        <f t="shared" si="10"/>
        <v>-1.0524584030141843E-3</v>
      </c>
      <c r="K135" s="15">
        <f t="shared" si="11"/>
        <v>8.6291844061950035E-2</v>
      </c>
    </row>
    <row r="136" spans="1:11" x14ac:dyDescent="0.2">
      <c r="A136" s="82" t="s">
        <v>186</v>
      </c>
      <c r="B136" s="99">
        <v>6.6941872141024206E-3</v>
      </c>
      <c r="C136" s="100">
        <v>8.1548249667200909E-2</v>
      </c>
      <c r="D136" s="94">
        <v>8963</v>
      </c>
      <c r="E136" s="95">
        <v>0</v>
      </c>
      <c r="G136" s="82" t="s">
        <v>186</v>
      </c>
      <c r="H136" s="96">
        <v>3.2878440795215728E-3</v>
      </c>
      <c r="I136" s="85"/>
      <c r="J136" s="15">
        <f t="shared" ref="J136:J150" si="12">((1-B136)/C136)*H136</f>
        <v>4.0047881457301364E-2</v>
      </c>
      <c r="K136" s="15">
        <f t="shared" ref="K136:K150" si="13">((0-B136)/C136)*H136</f>
        <v>-2.6989474193396399E-4</v>
      </c>
    </row>
    <row r="137" spans="1:11" x14ac:dyDescent="0.2">
      <c r="A137" s="82" t="s">
        <v>187</v>
      </c>
      <c r="B137" s="99">
        <v>3.1239540332477964E-3</v>
      </c>
      <c r="C137" s="100">
        <v>5.5808085733892329E-2</v>
      </c>
      <c r="D137" s="94">
        <v>8963</v>
      </c>
      <c r="E137" s="95">
        <v>0</v>
      </c>
      <c r="G137" s="82" t="s">
        <v>187</v>
      </c>
      <c r="H137" s="96">
        <v>4.6172017563697191E-3</v>
      </c>
      <c r="I137" s="85"/>
      <c r="J137" s="15">
        <f t="shared" si="12"/>
        <v>8.2475106784128865E-2</v>
      </c>
      <c r="K137" s="15">
        <f t="shared" si="13"/>
        <v>-2.58455846665429E-4</v>
      </c>
    </row>
    <row r="138" spans="1:11" x14ac:dyDescent="0.2">
      <c r="A138" s="82" t="s">
        <v>188</v>
      </c>
      <c r="B138" s="99">
        <v>2.2313957380341405E-3</v>
      </c>
      <c r="C138" s="100">
        <v>4.7187551744484205E-2</v>
      </c>
      <c r="D138" s="94">
        <v>8963</v>
      </c>
      <c r="E138" s="95">
        <v>0</v>
      </c>
      <c r="G138" s="82" t="s">
        <v>188</v>
      </c>
      <c r="H138" s="96">
        <v>1.0894773024635044E-2</v>
      </c>
      <c r="I138" s="85"/>
      <c r="J138" s="15">
        <f t="shared" si="12"/>
        <v>0.23036716406486765</v>
      </c>
      <c r="K138" s="15">
        <f t="shared" si="13"/>
        <v>-5.151899006258921E-4</v>
      </c>
    </row>
    <row r="139" spans="1:11" x14ac:dyDescent="0.2">
      <c r="A139" s="82" t="s">
        <v>189</v>
      </c>
      <c r="B139" s="99">
        <v>0.8573022425527167</v>
      </c>
      <c r="C139" s="100">
        <v>0.34978387311544978</v>
      </c>
      <c r="D139" s="94">
        <v>8963</v>
      </c>
      <c r="E139" s="95">
        <v>0</v>
      </c>
      <c r="G139" s="82" t="s">
        <v>189</v>
      </c>
      <c r="H139" s="96">
        <v>-4.888791319583672E-3</v>
      </c>
      <c r="I139" s="85"/>
      <c r="J139" s="15">
        <f t="shared" si="12"/>
        <v>-1.9944303084038365E-3</v>
      </c>
      <c r="K139" s="15">
        <f t="shared" si="13"/>
        <v>1.1982175519761591E-2</v>
      </c>
    </row>
    <row r="140" spans="1:11" x14ac:dyDescent="0.2">
      <c r="A140" s="82" t="s">
        <v>190</v>
      </c>
      <c r="B140" s="99">
        <v>8.7916992078545128E-2</v>
      </c>
      <c r="C140" s="100">
        <v>0.28318993995818137</v>
      </c>
      <c r="D140" s="94">
        <v>8963</v>
      </c>
      <c r="E140" s="95">
        <v>0</v>
      </c>
      <c r="G140" s="82" t="s">
        <v>190</v>
      </c>
      <c r="H140" s="96">
        <v>-2.0245903957772939E-3</v>
      </c>
      <c r="I140" s="85"/>
      <c r="J140" s="15">
        <f t="shared" si="12"/>
        <v>-6.5206924308897751E-3</v>
      </c>
      <c r="K140" s="15">
        <f t="shared" si="13"/>
        <v>6.2853891566252507E-4</v>
      </c>
    </row>
    <row r="141" spans="1:11" x14ac:dyDescent="0.2">
      <c r="A141" s="82" t="s">
        <v>191</v>
      </c>
      <c r="B141" s="99">
        <v>3.5256052660939417E-2</v>
      </c>
      <c r="C141" s="100">
        <v>0.18443659795545098</v>
      </c>
      <c r="D141" s="94">
        <v>8963</v>
      </c>
      <c r="E141" s="95">
        <v>0</v>
      </c>
      <c r="G141" s="82" t="s">
        <v>191</v>
      </c>
      <c r="H141" s="96">
        <v>3.7830217886755599E-3</v>
      </c>
      <c r="I141" s="85"/>
      <c r="J141" s="15">
        <f t="shared" si="12"/>
        <v>1.9788086603929188E-2</v>
      </c>
      <c r="K141" s="15">
        <f t="shared" si="13"/>
        <v>-7.2314506381885321E-4</v>
      </c>
    </row>
    <row r="142" spans="1:11" x14ac:dyDescent="0.2">
      <c r="A142" s="82" t="s">
        <v>192</v>
      </c>
      <c r="B142" s="99">
        <v>1.9524712707798729E-2</v>
      </c>
      <c r="C142" s="100">
        <v>0.13836775049058345</v>
      </c>
      <c r="D142" s="94">
        <v>8963</v>
      </c>
      <c r="E142" s="95">
        <v>0</v>
      </c>
      <c r="G142" s="82" t="s">
        <v>192</v>
      </c>
      <c r="H142" s="96">
        <v>1.145958014725758E-2</v>
      </c>
      <c r="I142" s="85"/>
      <c r="J142" s="15">
        <f t="shared" si="12"/>
        <v>8.1202701476996486E-2</v>
      </c>
      <c r="K142" s="15">
        <f t="shared" si="13"/>
        <v>-1.6170314927713228E-3</v>
      </c>
    </row>
    <row r="143" spans="1:11" x14ac:dyDescent="0.2">
      <c r="A143" s="82" t="s">
        <v>193</v>
      </c>
      <c r="B143" s="99">
        <v>0.39015954479526943</v>
      </c>
      <c r="C143" s="100">
        <v>0.48781310327631033</v>
      </c>
      <c r="D143" s="94">
        <v>8963</v>
      </c>
      <c r="E143" s="95">
        <v>0</v>
      </c>
      <c r="G143" s="82" t="s">
        <v>193</v>
      </c>
      <c r="H143" s="96">
        <v>-5.0300817870211085E-3</v>
      </c>
      <c r="I143" s="85"/>
      <c r="J143" s="15">
        <f t="shared" si="12"/>
        <v>-6.2883660691181488E-3</v>
      </c>
      <c r="K143" s="15">
        <f t="shared" si="13"/>
        <v>4.0231277247907366E-3</v>
      </c>
    </row>
    <row r="144" spans="1:11" x14ac:dyDescent="0.2">
      <c r="A144" s="82" t="s">
        <v>194</v>
      </c>
      <c r="B144" s="99">
        <v>0.35490349213433003</v>
      </c>
      <c r="C144" s="100">
        <v>0.47851076249524443</v>
      </c>
      <c r="D144" s="94">
        <v>8963</v>
      </c>
      <c r="E144" s="95">
        <v>0</v>
      </c>
      <c r="G144" s="82" t="s">
        <v>194</v>
      </c>
      <c r="H144" s="96">
        <v>-1.2449830745751391E-2</v>
      </c>
      <c r="I144" s="85"/>
      <c r="J144" s="15">
        <f t="shared" si="12"/>
        <v>-1.6784036989518476E-2</v>
      </c>
      <c r="K144" s="15">
        <f t="shared" si="13"/>
        <v>9.2338328716115997E-3</v>
      </c>
    </row>
    <row r="145" spans="1:11" x14ac:dyDescent="0.2">
      <c r="A145" s="82" t="s">
        <v>195</v>
      </c>
      <c r="B145" s="99">
        <v>0.22057346870467479</v>
      </c>
      <c r="C145" s="100">
        <v>0.41465648061627453</v>
      </c>
      <c r="D145" s="94">
        <v>8963</v>
      </c>
      <c r="E145" s="95">
        <v>0</v>
      </c>
      <c r="G145" s="82" t="s">
        <v>195</v>
      </c>
      <c r="H145" s="96">
        <v>1.3185146327528716E-2</v>
      </c>
      <c r="I145" s="85"/>
      <c r="J145" s="15">
        <f t="shared" si="12"/>
        <v>2.4784016040007975E-2</v>
      </c>
      <c r="K145" s="15">
        <f t="shared" si="13"/>
        <v>-7.0137417278980478E-3</v>
      </c>
    </row>
    <row r="146" spans="1:11" x14ac:dyDescent="0.2">
      <c r="A146" s="82" t="s">
        <v>196</v>
      </c>
      <c r="B146" s="99">
        <v>3.4363494365725764E-2</v>
      </c>
      <c r="C146" s="100">
        <v>0.18217120303272236</v>
      </c>
      <c r="D146" s="94">
        <v>8963</v>
      </c>
      <c r="E146" s="95">
        <v>0</v>
      </c>
      <c r="G146" s="82" t="s">
        <v>196</v>
      </c>
      <c r="H146" s="96">
        <v>1.6159587178189661E-2</v>
      </c>
      <c r="I146" s="85"/>
      <c r="J146" s="15">
        <f t="shared" si="12"/>
        <v>8.5657266546329935E-2</v>
      </c>
      <c r="K146" s="15">
        <f t="shared" si="13"/>
        <v>-3.04823086034311E-3</v>
      </c>
    </row>
    <row r="147" spans="1:11" x14ac:dyDescent="0.2">
      <c r="A147" s="82" t="s">
        <v>197</v>
      </c>
      <c r="B147" s="99">
        <v>0.93908289635166797</v>
      </c>
      <c r="C147" s="100">
        <v>0.23919154108846824</v>
      </c>
      <c r="D147" s="94">
        <v>8963</v>
      </c>
      <c r="E147" s="95">
        <v>0</v>
      </c>
      <c r="G147" s="82" t="s">
        <v>197</v>
      </c>
      <c r="H147" s="96">
        <v>-1.5587810610683598E-2</v>
      </c>
      <c r="I147" s="85"/>
      <c r="J147" s="15">
        <f t="shared" si="12"/>
        <v>-3.9698907005677646E-3</v>
      </c>
      <c r="K147" s="15">
        <f t="shared" si="13"/>
        <v>6.1198846202708573E-2</v>
      </c>
    </row>
    <row r="148" spans="1:11" x14ac:dyDescent="0.2">
      <c r="A148" s="82" t="s">
        <v>198</v>
      </c>
      <c r="B148" s="99">
        <v>4.4293205399977678E-2</v>
      </c>
      <c r="C148" s="100">
        <v>0.20575723748733857</v>
      </c>
      <c r="D148" s="94">
        <v>8963</v>
      </c>
      <c r="E148" s="95">
        <v>0</v>
      </c>
      <c r="G148" s="82" t="s">
        <v>198</v>
      </c>
      <c r="H148" s="96">
        <v>1.0041009302325002E-2</v>
      </c>
      <c r="I148" s="85"/>
      <c r="J148" s="15">
        <f t="shared" si="12"/>
        <v>4.6638752211399355E-2</v>
      </c>
      <c r="K148" s="15">
        <f t="shared" si="13"/>
        <v>-2.1615205029098228E-3</v>
      </c>
    </row>
    <row r="149" spans="1:11" x14ac:dyDescent="0.2">
      <c r="A149" s="82" t="s">
        <v>199</v>
      </c>
      <c r="B149" s="99">
        <v>1.1937967198482649E-2</v>
      </c>
      <c r="C149" s="100">
        <v>0.10861292879107823</v>
      </c>
      <c r="D149" s="94">
        <v>8963</v>
      </c>
      <c r="E149" s="95">
        <v>0</v>
      </c>
      <c r="G149" s="82" t="s">
        <v>199</v>
      </c>
      <c r="H149" s="96">
        <v>7.5594151333374339E-3</v>
      </c>
      <c r="I149" s="85"/>
      <c r="J149" s="15">
        <f t="shared" si="12"/>
        <v>6.8768710747163619E-2</v>
      </c>
      <c r="K149" s="15">
        <f t="shared" si="13"/>
        <v>-8.308776027491538E-4</v>
      </c>
    </row>
    <row r="150" spans="1:11" ht="12.75" thickBot="1" x14ac:dyDescent="0.25">
      <c r="A150" s="83" t="s">
        <v>200</v>
      </c>
      <c r="B150" s="101">
        <v>4.6859310498716944E-3</v>
      </c>
      <c r="C150" s="102">
        <v>6.8297097424526401E-2</v>
      </c>
      <c r="D150" s="103">
        <v>8963</v>
      </c>
      <c r="E150" s="104">
        <v>0</v>
      </c>
      <c r="G150" s="83" t="s">
        <v>200</v>
      </c>
      <c r="H150" s="105">
        <v>1.2319877720776772E-2</v>
      </c>
      <c r="I150" s="85"/>
      <c r="J150" s="15">
        <f t="shared" si="12"/>
        <v>0.17954127020968919</v>
      </c>
      <c r="K150" s="15">
        <f t="shared" si="13"/>
        <v>-8.4527893160037495E-4</v>
      </c>
    </row>
    <row r="151" spans="1:11" ht="12.75" thickTop="1" x14ac:dyDescent="0.2">
      <c r="A151" s="84" t="s">
        <v>135</v>
      </c>
      <c r="B151" s="84"/>
      <c r="C151" s="84"/>
      <c r="D151" s="84"/>
      <c r="E151" s="84"/>
      <c r="G151" s="84" t="s">
        <v>132</v>
      </c>
      <c r="H151" s="84"/>
      <c r="I151" s="85"/>
    </row>
  </sheetData>
  <mergeCells count="7">
    <mergeCell ref="J5:K5"/>
    <mergeCell ref="G4:H4"/>
    <mergeCell ref="G5:G6"/>
    <mergeCell ref="G151:H151"/>
    <mergeCell ref="A5:E5"/>
    <mergeCell ref="A6"/>
    <mergeCell ref="A151:E151"/>
  </mergeCells>
  <pageMargins left="0.45" right="0.45" top="0.5" bottom="0.5" header="0" footer="0"/>
  <pageSetup scale="7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93"/>
  <sheetViews>
    <sheetView tabSelected="1" workbookViewId="0">
      <selection activeCell="D3" sqref="D3"/>
    </sheetView>
  </sheetViews>
  <sheetFormatPr defaultRowHeight="12" x14ac:dyDescent="0.2"/>
  <cols>
    <col min="1" max="1" width="23.42578125" style="1" customWidth="1"/>
    <col min="2" max="2" width="9.85546875" style="1" customWidth="1"/>
    <col min="3" max="3" width="11.140625" style="1" customWidth="1"/>
    <col min="4" max="4" width="10.42578125" style="1" bestFit="1" customWidth="1"/>
    <col min="5" max="5" width="9.140625" style="1"/>
    <col min="6" max="6" width="13" style="1" customWidth="1"/>
    <col min="7" max="16384" width="9.140625" style="1"/>
  </cols>
  <sheetData>
    <row r="1" spans="1:8" x14ac:dyDescent="0.2">
      <c r="A1" s="1" t="s">
        <v>9</v>
      </c>
    </row>
    <row r="4" spans="1:8" x14ac:dyDescent="0.2">
      <c r="A4" s="166" t="s">
        <v>10</v>
      </c>
    </row>
    <row r="5" spans="1:8" x14ac:dyDescent="0.2">
      <c r="A5" s="166"/>
    </row>
    <row r="6" spans="1:8" ht="12.75" thickBot="1" x14ac:dyDescent="0.25">
      <c r="A6" s="166"/>
      <c r="B6" s="107" t="s">
        <v>221</v>
      </c>
      <c r="C6" s="107"/>
      <c r="D6" s="107"/>
      <c r="E6" s="107"/>
      <c r="F6" s="107"/>
      <c r="G6" s="107"/>
      <c r="H6" s="107"/>
    </row>
    <row r="7" spans="1:8" ht="24.75" thickTop="1" x14ac:dyDescent="0.2">
      <c r="A7" s="166"/>
      <c r="B7" s="108" t="s">
        <v>11</v>
      </c>
      <c r="C7" s="109"/>
      <c r="D7" s="110" t="s">
        <v>12</v>
      </c>
      <c r="E7" s="111"/>
      <c r="F7" s="112" t="s">
        <v>13</v>
      </c>
      <c r="G7" s="111" t="s">
        <v>14</v>
      </c>
      <c r="H7" s="113" t="s">
        <v>15</v>
      </c>
    </row>
    <row r="8" spans="1:8" ht="12.75" thickBot="1" x14ac:dyDescent="0.25">
      <c r="A8" s="166"/>
      <c r="B8" s="114"/>
      <c r="C8" s="115"/>
      <c r="D8" s="116" t="s">
        <v>16</v>
      </c>
      <c r="E8" s="117" t="s">
        <v>17</v>
      </c>
      <c r="F8" s="117" t="s">
        <v>18</v>
      </c>
      <c r="G8" s="118"/>
      <c r="H8" s="119"/>
    </row>
    <row r="9" spans="1:8" ht="12.75" thickTop="1" x14ac:dyDescent="0.2">
      <c r="A9" s="166"/>
      <c r="B9" s="120" t="s">
        <v>4</v>
      </c>
      <c r="C9" s="121" t="s">
        <v>19</v>
      </c>
      <c r="D9" s="122">
        <v>0.70424050030393492</v>
      </c>
      <c r="E9" s="123">
        <v>1.2872411684699862E-3</v>
      </c>
      <c r="F9" s="124"/>
      <c r="G9" s="125">
        <v>547.09289723929089</v>
      </c>
      <c r="H9" s="126">
        <v>0</v>
      </c>
    </row>
    <row r="10" spans="1:8" ht="24.75" thickBot="1" x14ac:dyDescent="0.25">
      <c r="A10" s="166"/>
      <c r="B10" s="127"/>
      <c r="C10" s="128" t="s">
        <v>203</v>
      </c>
      <c r="D10" s="129">
        <v>0.97289659982319321</v>
      </c>
      <c r="E10" s="130">
        <v>1.2873336925433084E-3</v>
      </c>
      <c r="F10" s="130">
        <v>0.99396646757476448</v>
      </c>
      <c r="G10" s="131">
        <v>755.74546479949538</v>
      </c>
      <c r="H10" s="132">
        <v>0</v>
      </c>
    </row>
    <row r="11" spans="1:8" ht="12.75" thickTop="1" x14ac:dyDescent="0.2">
      <c r="A11" s="166"/>
      <c r="B11" s="133" t="s">
        <v>204</v>
      </c>
      <c r="C11" s="133"/>
      <c r="D11" s="133"/>
      <c r="E11" s="133"/>
      <c r="F11" s="133"/>
      <c r="G11" s="133"/>
      <c r="H11" s="133"/>
    </row>
    <row r="12" spans="1:8" x14ac:dyDescent="0.2">
      <c r="A12" s="166"/>
    </row>
    <row r="13" spans="1:8" x14ac:dyDescent="0.2">
      <c r="A13" s="166"/>
      <c r="C13" s="1" t="s">
        <v>206</v>
      </c>
    </row>
    <row r="14" spans="1:8" x14ac:dyDescent="0.2">
      <c r="A14" s="166"/>
    </row>
    <row r="15" spans="1:8" x14ac:dyDescent="0.2">
      <c r="A15" s="166"/>
    </row>
    <row r="16" spans="1:8" x14ac:dyDescent="0.2">
      <c r="A16" s="166" t="s">
        <v>8</v>
      </c>
    </row>
    <row r="17" spans="1:8" x14ac:dyDescent="0.2">
      <c r="A17" s="166"/>
    </row>
    <row r="18" spans="1:8" ht="12.75" thickBot="1" x14ac:dyDescent="0.25">
      <c r="A18" s="166"/>
      <c r="B18" s="107" t="s">
        <v>221</v>
      </c>
      <c r="C18" s="107"/>
      <c r="D18" s="107"/>
      <c r="E18" s="107"/>
      <c r="F18" s="107"/>
      <c r="G18" s="107"/>
      <c r="H18" s="107"/>
    </row>
    <row r="19" spans="1:8" ht="24.75" thickTop="1" x14ac:dyDescent="0.2">
      <c r="A19" s="166"/>
      <c r="B19" s="108" t="s">
        <v>11</v>
      </c>
      <c r="C19" s="109"/>
      <c r="D19" s="110" t="s">
        <v>12</v>
      </c>
      <c r="E19" s="111"/>
      <c r="F19" s="112" t="s">
        <v>13</v>
      </c>
      <c r="G19" s="111" t="s">
        <v>14</v>
      </c>
      <c r="H19" s="113" t="s">
        <v>15</v>
      </c>
    </row>
    <row r="20" spans="1:8" ht="12.75" thickBot="1" x14ac:dyDescent="0.25">
      <c r="A20" s="166"/>
      <c r="B20" s="114"/>
      <c r="C20" s="115"/>
      <c r="D20" s="116" t="s">
        <v>16</v>
      </c>
      <c r="E20" s="117" t="s">
        <v>17</v>
      </c>
      <c r="F20" s="117" t="s">
        <v>18</v>
      </c>
      <c r="G20" s="118"/>
      <c r="H20" s="119"/>
    </row>
    <row r="21" spans="1:8" ht="12.75" thickTop="1" x14ac:dyDescent="0.2">
      <c r="A21" s="166"/>
      <c r="B21" s="120" t="s">
        <v>4</v>
      </c>
      <c r="C21" s="121" t="s">
        <v>19</v>
      </c>
      <c r="D21" s="122">
        <v>-0.54662514343573432</v>
      </c>
      <c r="E21" s="123">
        <v>1.2257509135537299E-3</v>
      </c>
      <c r="F21" s="124"/>
      <c r="G21" s="125">
        <v>-445.95124294131182</v>
      </c>
      <c r="H21" s="126">
        <v>0</v>
      </c>
    </row>
    <row r="22" spans="1:8" ht="24.75" thickBot="1" x14ac:dyDescent="0.25">
      <c r="A22" s="166"/>
      <c r="B22" s="127"/>
      <c r="C22" s="128" t="s">
        <v>205</v>
      </c>
      <c r="D22" s="129">
        <v>0.57911379338319147</v>
      </c>
      <c r="E22" s="130">
        <v>1.2258192976600929E-3</v>
      </c>
      <c r="F22" s="130">
        <v>0.98051014191905328</v>
      </c>
      <c r="G22" s="131">
        <v>472.42998579695535</v>
      </c>
      <c r="H22" s="132">
        <v>0</v>
      </c>
    </row>
    <row r="23" spans="1:8" ht="12.75" thickTop="1" x14ac:dyDescent="0.2">
      <c r="A23" s="166"/>
      <c r="B23" s="133" t="s">
        <v>204</v>
      </c>
      <c r="C23" s="133"/>
      <c r="D23" s="133"/>
      <c r="E23" s="133"/>
      <c r="F23" s="133"/>
      <c r="G23" s="133"/>
      <c r="H23" s="133"/>
    </row>
    <row r="24" spans="1:8" x14ac:dyDescent="0.2">
      <c r="A24" s="166"/>
    </row>
    <row r="25" spans="1:8" x14ac:dyDescent="0.2">
      <c r="A25" s="166"/>
      <c r="C25" s="1" t="s">
        <v>207</v>
      </c>
    </row>
    <row r="26" spans="1:8" x14ac:dyDescent="0.2">
      <c r="A26" s="166"/>
    </row>
    <row r="27" spans="1:8" x14ac:dyDescent="0.2">
      <c r="A27" s="166"/>
    </row>
    <row r="28" spans="1:8" x14ac:dyDescent="0.2">
      <c r="A28" s="166" t="s">
        <v>20</v>
      </c>
    </row>
    <row r="29" spans="1:8" x14ac:dyDescent="0.2">
      <c r="A29" s="166"/>
    </row>
    <row r="30" spans="1:8" x14ac:dyDescent="0.2">
      <c r="A30" s="166"/>
      <c r="B30" s="107" t="s">
        <v>21</v>
      </c>
      <c r="C30" s="107"/>
      <c r="D30" s="107"/>
    </row>
    <row r="31" spans="1:8" ht="12.75" thickBot="1" x14ac:dyDescent="0.25">
      <c r="A31" s="166"/>
      <c r="B31" s="134" t="s">
        <v>208</v>
      </c>
      <c r="C31" s="135"/>
      <c r="D31" s="135"/>
      <c r="E31" s="12"/>
    </row>
    <row r="32" spans="1:8" ht="12.75" thickTop="1" x14ac:dyDescent="0.2">
      <c r="A32" s="166"/>
      <c r="B32" s="136" t="s">
        <v>22</v>
      </c>
      <c r="C32" s="121" t="s">
        <v>23</v>
      </c>
      <c r="D32" s="137">
        <v>81677.870510000124</v>
      </c>
      <c r="E32" s="12"/>
    </row>
    <row r="33" spans="1:5" x14ac:dyDescent="0.2">
      <c r="A33" s="166"/>
      <c r="B33" s="138"/>
      <c r="C33" s="139" t="s">
        <v>24</v>
      </c>
      <c r="D33" s="140">
        <v>0</v>
      </c>
      <c r="E33" s="12"/>
    </row>
    <row r="34" spans="1:5" x14ac:dyDescent="0.2">
      <c r="A34" s="166"/>
      <c r="B34" s="138" t="s">
        <v>1</v>
      </c>
      <c r="C34" s="141"/>
      <c r="D34" s="142">
        <v>7.4876558992818351E-2</v>
      </c>
      <c r="E34" s="12"/>
    </row>
    <row r="35" spans="1:5" x14ac:dyDescent="0.2">
      <c r="A35" s="166"/>
      <c r="B35" s="138" t="s">
        <v>25</v>
      </c>
      <c r="C35" s="141"/>
      <c r="D35" s="142">
        <v>-0.31869986669467937</v>
      </c>
      <c r="E35" s="12"/>
    </row>
    <row r="36" spans="1:5" x14ac:dyDescent="0.2">
      <c r="A36" s="166"/>
      <c r="B36" s="138" t="s">
        <v>26</v>
      </c>
      <c r="C36" s="141"/>
      <c r="D36" s="143">
        <v>-1.0397900863188656</v>
      </c>
      <c r="E36" s="12"/>
    </row>
    <row r="37" spans="1:5" x14ac:dyDescent="0.2">
      <c r="A37" s="166"/>
      <c r="B37" s="138" t="s">
        <v>27</v>
      </c>
      <c r="C37" s="141"/>
      <c r="D37" s="144">
        <v>1.027092601191989</v>
      </c>
      <c r="E37" s="12"/>
    </row>
    <row r="38" spans="1:5" x14ac:dyDescent="0.2">
      <c r="A38" s="166"/>
      <c r="B38" s="138" t="s">
        <v>28</v>
      </c>
      <c r="C38" s="141"/>
      <c r="D38" s="145">
        <v>0.99532425173378791</v>
      </c>
      <c r="E38" s="12"/>
    </row>
    <row r="39" spans="1:5" x14ac:dyDescent="0.2">
      <c r="A39" s="166"/>
      <c r="B39" s="138" t="s">
        <v>29</v>
      </c>
      <c r="C39" s="141"/>
      <c r="D39" s="145">
        <v>8.5706832787352753E-3</v>
      </c>
      <c r="E39" s="12"/>
    </row>
    <row r="40" spans="1:5" x14ac:dyDescent="0.2">
      <c r="A40" s="166"/>
      <c r="B40" s="138" t="s">
        <v>30</v>
      </c>
      <c r="C40" s="141"/>
      <c r="D40" s="145">
        <v>7.1359656076119382E-2</v>
      </c>
      <c r="E40" s="12"/>
    </row>
    <row r="41" spans="1:5" x14ac:dyDescent="0.2">
      <c r="A41" s="166"/>
      <c r="B41" s="138" t="s">
        <v>31</v>
      </c>
      <c r="C41" s="141"/>
      <c r="D41" s="145">
        <v>1.7141156713816982E-2</v>
      </c>
      <c r="E41" s="12"/>
    </row>
    <row r="42" spans="1:5" x14ac:dyDescent="0.2">
      <c r="B42" s="138" t="s">
        <v>32</v>
      </c>
      <c r="C42" s="141"/>
      <c r="D42" s="143">
        <v>-1.070894847090881</v>
      </c>
      <c r="E42" s="12"/>
    </row>
    <row r="43" spans="1:5" x14ac:dyDescent="0.2">
      <c r="B43" s="138" t="s">
        <v>33</v>
      </c>
      <c r="C43" s="141"/>
      <c r="D43" s="143">
        <v>5.6203268726007609</v>
      </c>
      <c r="E43" s="12"/>
    </row>
    <row r="44" spans="1:5" x14ac:dyDescent="0.2">
      <c r="B44" s="138" t="s">
        <v>34</v>
      </c>
      <c r="C44" s="146" t="s">
        <v>35</v>
      </c>
      <c r="D44" s="142">
        <v>-0.81430092564723866</v>
      </c>
      <c r="E44" s="12"/>
    </row>
    <row r="45" spans="1:5" x14ac:dyDescent="0.2">
      <c r="B45" s="138"/>
      <c r="C45" s="146" t="s">
        <v>36</v>
      </c>
      <c r="D45" s="142">
        <v>-0.54249400431636596</v>
      </c>
      <c r="E45" s="12"/>
    </row>
    <row r="46" spans="1:5" x14ac:dyDescent="0.2">
      <c r="B46" s="138"/>
      <c r="C46" s="146" t="s">
        <v>37</v>
      </c>
      <c r="D46" s="142">
        <v>1.1711317849009584E-2</v>
      </c>
      <c r="E46" s="12"/>
    </row>
    <row r="47" spans="1:5" ht="12.75" thickBot="1" x14ac:dyDescent="0.25">
      <c r="B47" s="127"/>
      <c r="C47" s="147" t="s">
        <v>38</v>
      </c>
      <c r="D47" s="148">
        <v>1.0785318745005175</v>
      </c>
      <c r="E47" s="12"/>
    </row>
    <row r="48" spans="1:5" ht="12.75" thickTop="1" x14ac:dyDescent="0.2"/>
    <row r="49" spans="1:1" x14ac:dyDescent="0.2">
      <c r="A49" s="1" t="s">
        <v>137</v>
      </c>
    </row>
    <row r="72" spans="1:9" x14ac:dyDescent="0.2">
      <c r="A72" s="107" t="s">
        <v>39</v>
      </c>
      <c r="B72" s="107"/>
      <c r="C72" s="107"/>
      <c r="D72" s="107"/>
      <c r="E72" s="107"/>
      <c r="F72" s="107"/>
      <c r="G72" s="107"/>
      <c r="H72" s="106"/>
      <c r="I72" s="12"/>
    </row>
    <row r="73" spans="1:9" ht="12.75" thickBot="1" x14ac:dyDescent="0.25">
      <c r="A73" s="134" t="s">
        <v>1</v>
      </c>
      <c r="B73" s="135"/>
      <c r="C73" s="135"/>
      <c r="D73" s="135"/>
      <c r="E73" s="135"/>
      <c r="F73" s="135"/>
      <c r="G73" s="135"/>
      <c r="H73" s="106"/>
      <c r="I73" s="12"/>
    </row>
    <row r="74" spans="1:9" ht="12.75" thickTop="1" x14ac:dyDescent="0.2">
      <c r="A74" s="149" t="s">
        <v>134</v>
      </c>
      <c r="B74" s="110" t="s">
        <v>40</v>
      </c>
      <c r="C74" s="111"/>
      <c r="D74" s="111"/>
      <c r="E74" s="111"/>
      <c r="F74" s="111"/>
      <c r="G74" s="113"/>
      <c r="H74" s="106"/>
      <c r="I74" s="12"/>
    </row>
    <row r="75" spans="1:9" ht="12.75" thickBot="1" x14ac:dyDescent="0.25">
      <c r="A75" s="150"/>
      <c r="B75" s="151" t="s">
        <v>4</v>
      </c>
      <c r="C75" s="152" t="s">
        <v>41</v>
      </c>
      <c r="D75" s="152" t="s">
        <v>42</v>
      </c>
      <c r="E75" s="152" t="s">
        <v>43</v>
      </c>
      <c r="F75" s="152" t="s">
        <v>44</v>
      </c>
      <c r="G75" s="153" t="s">
        <v>45</v>
      </c>
      <c r="H75" s="106"/>
      <c r="I75" s="12"/>
    </row>
    <row r="76" spans="1:9" ht="12.75" thickTop="1" x14ac:dyDescent="0.2">
      <c r="A76" s="154" t="s">
        <v>46</v>
      </c>
      <c r="B76" s="155">
        <v>0</v>
      </c>
      <c r="C76" s="156">
        <v>1.5102702787051577E-3</v>
      </c>
      <c r="D76" s="156">
        <v>2.4801628938299278E-2</v>
      </c>
      <c r="E76" s="156">
        <v>0.40435825108805573</v>
      </c>
      <c r="F76" s="156">
        <v>0.96873535662473442</v>
      </c>
      <c r="G76" s="157">
        <v>0.27865611405185581</v>
      </c>
      <c r="H76" s="106"/>
      <c r="I76" s="12"/>
    </row>
    <row r="77" spans="1:9" x14ac:dyDescent="0.2">
      <c r="A77" s="158" t="s">
        <v>47</v>
      </c>
      <c r="B77" s="159">
        <v>0.18534146122533429</v>
      </c>
      <c r="C77" s="160">
        <v>0.532100582859238</v>
      </c>
      <c r="D77" s="160">
        <v>0.60389685557532002</v>
      </c>
      <c r="E77" s="160">
        <v>0.66697715857999762</v>
      </c>
      <c r="F77" s="160">
        <v>0.8915936312816698</v>
      </c>
      <c r="G77" s="161">
        <v>0.56740097325498695</v>
      </c>
      <c r="H77" s="106"/>
      <c r="I77" s="12"/>
    </row>
    <row r="78" spans="1:9" x14ac:dyDescent="0.2">
      <c r="A78" s="158" t="s">
        <v>48</v>
      </c>
      <c r="B78" s="159">
        <v>4.0957894558771284E-3</v>
      </c>
      <c r="C78" s="160">
        <v>4.5326125895257141E-2</v>
      </c>
      <c r="D78" s="160">
        <v>0.21056864366173478</v>
      </c>
      <c r="E78" s="160">
        <v>0.6235093458551827</v>
      </c>
      <c r="F78" s="160">
        <v>0.9776845483397838</v>
      </c>
      <c r="G78" s="161">
        <v>0.36904075546408521</v>
      </c>
      <c r="H78" s="106"/>
      <c r="I78" s="12"/>
    </row>
    <row r="79" spans="1:9" x14ac:dyDescent="0.2">
      <c r="A79" s="158" t="s">
        <v>49</v>
      </c>
      <c r="B79" s="159">
        <v>0.16839432212007419</v>
      </c>
      <c r="C79" s="160">
        <v>0.53345890633683157</v>
      </c>
      <c r="D79" s="160">
        <v>0.76586633645394764</v>
      </c>
      <c r="E79" s="160">
        <v>0.92162968149285651</v>
      </c>
      <c r="F79" s="160">
        <v>0.98305043868174535</v>
      </c>
      <c r="G79" s="161">
        <v>0.66410856277524899</v>
      </c>
      <c r="H79" s="106"/>
      <c r="I79" s="12"/>
    </row>
    <row r="80" spans="1:9" ht="24" x14ac:dyDescent="0.2">
      <c r="A80" s="158" t="s">
        <v>50</v>
      </c>
      <c r="B80" s="159">
        <v>5.3744241254506545E-4</v>
      </c>
      <c r="C80" s="160">
        <v>2.3613272706492451E-3</v>
      </c>
      <c r="D80" s="160">
        <v>4.4130680624528866E-3</v>
      </c>
      <c r="E80" s="160">
        <v>5.230179164724116E-3</v>
      </c>
      <c r="F80" s="160">
        <v>6.1824239203539251E-2</v>
      </c>
      <c r="G80" s="161">
        <v>1.4657609216175073E-2</v>
      </c>
      <c r="H80" s="106"/>
      <c r="I80" s="12"/>
    </row>
    <row r="81" spans="1:9" x14ac:dyDescent="0.2">
      <c r="A81" s="158" t="s">
        <v>51</v>
      </c>
      <c r="B81" s="159">
        <v>0</v>
      </c>
      <c r="C81" s="160">
        <v>3.4854712743587544E-3</v>
      </c>
      <c r="D81" s="160">
        <v>9.6063487654833961E-3</v>
      </c>
      <c r="E81" s="160">
        <v>0.13115202927397873</v>
      </c>
      <c r="F81" s="160">
        <v>0.86524255300003972</v>
      </c>
      <c r="G81" s="161">
        <v>0.19995784115582746</v>
      </c>
      <c r="H81" s="106"/>
      <c r="I81" s="12"/>
    </row>
    <row r="82" spans="1:9" x14ac:dyDescent="0.2">
      <c r="A82" s="158" t="s">
        <v>138</v>
      </c>
      <c r="B82" s="159">
        <v>0.25947542011891528</v>
      </c>
      <c r="C82" s="160">
        <v>0.68035071625304855</v>
      </c>
      <c r="D82" s="160">
        <v>0.80405356889835877</v>
      </c>
      <c r="E82" s="160">
        <v>0.91679120264170944</v>
      </c>
      <c r="F82" s="160">
        <v>0.99375944710772557</v>
      </c>
      <c r="G82" s="161">
        <v>0.72060487388872352</v>
      </c>
      <c r="H82" s="106"/>
      <c r="I82" s="12"/>
    </row>
    <row r="83" spans="1:9" x14ac:dyDescent="0.2">
      <c r="A83" s="158" t="s">
        <v>139</v>
      </c>
      <c r="B83" s="159">
        <v>0.16322105446055732</v>
      </c>
      <c r="C83" s="160">
        <v>0.5122125666544286</v>
      </c>
      <c r="D83" s="160">
        <v>0.6871581271546503</v>
      </c>
      <c r="E83" s="160">
        <v>0.74585876953213237</v>
      </c>
      <c r="F83" s="160">
        <v>0.89772569063303487</v>
      </c>
      <c r="G83" s="161">
        <v>0.59150865444480738</v>
      </c>
      <c r="H83" s="106"/>
      <c r="I83" s="12"/>
    </row>
    <row r="84" spans="1:9" x14ac:dyDescent="0.2">
      <c r="A84" s="158" t="s">
        <v>140</v>
      </c>
      <c r="B84" s="159">
        <v>0.12876623791169012</v>
      </c>
      <c r="C84" s="160">
        <v>0.48110267962389608</v>
      </c>
      <c r="D84" s="160">
        <v>0.69893293525840239</v>
      </c>
      <c r="E84" s="160">
        <v>0.78727269226861996</v>
      </c>
      <c r="F84" s="160">
        <v>0.92710297030188227</v>
      </c>
      <c r="G84" s="161">
        <v>0.59438531537102512</v>
      </c>
      <c r="H84" s="106"/>
      <c r="I84" s="12"/>
    </row>
    <row r="85" spans="1:9" x14ac:dyDescent="0.2">
      <c r="A85" s="158" t="s">
        <v>141</v>
      </c>
      <c r="B85" s="159">
        <v>3.145506622530523E-3</v>
      </c>
      <c r="C85" s="160">
        <v>8.3758303939430734E-2</v>
      </c>
      <c r="D85" s="160">
        <v>0.27933738451667184</v>
      </c>
      <c r="E85" s="160">
        <v>0.5213793068901833</v>
      </c>
      <c r="F85" s="160">
        <v>0.8053776175628854</v>
      </c>
      <c r="G85" s="161">
        <v>0.33411614061883327</v>
      </c>
      <c r="H85" s="106"/>
      <c r="I85" s="12"/>
    </row>
    <row r="86" spans="1:9" x14ac:dyDescent="0.2">
      <c r="A86" s="158" t="s">
        <v>142</v>
      </c>
      <c r="B86" s="159">
        <v>2.6369070080066426E-3</v>
      </c>
      <c r="C86" s="160">
        <v>4.0487228849833835E-2</v>
      </c>
      <c r="D86" s="160">
        <v>0.203331429603192</v>
      </c>
      <c r="E86" s="160">
        <v>0.60530778238028371</v>
      </c>
      <c r="F86" s="160">
        <v>0.91758810879691188</v>
      </c>
      <c r="G86" s="161">
        <v>0.35086963431743251</v>
      </c>
      <c r="H86" s="106"/>
      <c r="I86" s="12"/>
    </row>
    <row r="87" spans="1:9" x14ac:dyDescent="0.2">
      <c r="A87" s="158" t="s">
        <v>143</v>
      </c>
      <c r="B87" s="159">
        <v>1.4450520443117874E-3</v>
      </c>
      <c r="C87" s="160">
        <v>2.543626261155664E-2</v>
      </c>
      <c r="D87" s="160">
        <v>9.1797472265253602E-2</v>
      </c>
      <c r="E87" s="160">
        <v>0.23481613244434918</v>
      </c>
      <c r="F87" s="160">
        <v>0.67272143487172353</v>
      </c>
      <c r="G87" s="161">
        <v>0.20296560515977632</v>
      </c>
      <c r="H87" s="106"/>
      <c r="I87" s="12"/>
    </row>
    <row r="88" spans="1:9" x14ac:dyDescent="0.2">
      <c r="A88" s="158" t="s">
        <v>144</v>
      </c>
      <c r="B88" s="159">
        <v>0</v>
      </c>
      <c r="C88" s="160">
        <v>0</v>
      </c>
      <c r="D88" s="160">
        <v>3.0955884376940232E-3</v>
      </c>
      <c r="E88" s="160">
        <v>7.5286270460422397E-2</v>
      </c>
      <c r="F88" s="160">
        <v>0.62447573528868583</v>
      </c>
      <c r="G88" s="161">
        <v>0.13916204663039677</v>
      </c>
      <c r="H88" s="106"/>
      <c r="I88" s="12"/>
    </row>
    <row r="89" spans="1:9" x14ac:dyDescent="0.2">
      <c r="A89" s="158" t="s">
        <v>145</v>
      </c>
      <c r="B89" s="159">
        <v>6.2736052769319999E-4</v>
      </c>
      <c r="C89" s="160">
        <v>1.2822291981719677E-2</v>
      </c>
      <c r="D89" s="160">
        <v>3.5577445411493387E-2</v>
      </c>
      <c r="E89" s="160">
        <v>8.0807238391821523E-2</v>
      </c>
      <c r="F89" s="160">
        <v>0.16830862432122437</v>
      </c>
      <c r="G89" s="161">
        <v>5.8929155959820817E-2</v>
      </c>
      <c r="H89" s="106"/>
      <c r="I89" s="12"/>
    </row>
    <row r="90" spans="1:9" x14ac:dyDescent="0.2">
      <c r="A90" s="158" t="s">
        <v>146</v>
      </c>
      <c r="B90" s="159">
        <v>1.1167276161571232E-2</v>
      </c>
      <c r="C90" s="160">
        <v>9.5744312285382119E-2</v>
      </c>
      <c r="D90" s="160">
        <v>0.17426747048998584</v>
      </c>
      <c r="E90" s="160">
        <v>0.17389576411431679</v>
      </c>
      <c r="F90" s="160">
        <v>0.32325091674098633</v>
      </c>
      <c r="G90" s="161">
        <v>0.15252665000640753</v>
      </c>
      <c r="H90" s="106"/>
      <c r="I90" s="12"/>
    </row>
    <row r="91" spans="1:9" x14ac:dyDescent="0.2">
      <c r="A91" s="158" t="s">
        <v>147</v>
      </c>
      <c r="B91" s="159">
        <v>4.2029769903529905E-2</v>
      </c>
      <c r="C91" s="160">
        <v>0.1875745785939941</v>
      </c>
      <c r="D91" s="160">
        <v>0.25786873903544788</v>
      </c>
      <c r="E91" s="160">
        <v>0.11335513055325852</v>
      </c>
      <c r="F91" s="160">
        <v>4.4838012330818897E-2</v>
      </c>
      <c r="G91" s="161">
        <v>0.1251878828279791</v>
      </c>
      <c r="H91" s="106"/>
      <c r="I91" s="12"/>
    </row>
    <row r="92" spans="1:9" x14ac:dyDescent="0.2">
      <c r="A92" s="158" t="s">
        <v>148</v>
      </c>
      <c r="B92" s="159">
        <v>2.9874969514496466E-4</v>
      </c>
      <c r="C92" s="160">
        <v>3.0341948588741554E-3</v>
      </c>
      <c r="D92" s="160">
        <v>2.4442345350643067E-2</v>
      </c>
      <c r="E92" s="160">
        <v>1.7268959750814595E-2</v>
      </c>
      <c r="F92" s="160">
        <v>3.1242804957243481E-2</v>
      </c>
      <c r="G92" s="161">
        <v>1.4883324102840137E-2</v>
      </c>
      <c r="H92" s="106"/>
      <c r="I92" s="12"/>
    </row>
    <row r="93" spans="1:9" x14ac:dyDescent="0.2">
      <c r="A93" s="158" t="s">
        <v>149</v>
      </c>
      <c r="B93" s="159">
        <v>0</v>
      </c>
      <c r="C93" s="160">
        <v>1.142210302004709E-2</v>
      </c>
      <c r="D93" s="160">
        <v>8.9236471485251184E-2</v>
      </c>
      <c r="E93" s="160">
        <v>0.38212229883036319</v>
      </c>
      <c r="F93" s="160">
        <v>0.82013243060574503</v>
      </c>
      <c r="G93" s="161">
        <v>0.25867012129932676</v>
      </c>
      <c r="H93" s="106"/>
      <c r="I93" s="12"/>
    </row>
    <row r="94" spans="1:9" x14ac:dyDescent="0.2">
      <c r="A94" s="158" t="s">
        <v>150</v>
      </c>
      <c r="B94" s="159">
        <v>0</v>
      </c>
      <c r="C94" s="160">
        <v>0</v>
      </c>
      <c r="D94" s="160">
        <v>3.9253163973201703E-4</v>
      </c>
      <c r="E94" s="160">
        <v>6.6451946381010174E-3</v>
      </c>
      <c r="F94" s="160">
        <v>1.6939470243451864E-2</v>
      </c>
      <c r="G94" s="161">
        <v>4.7729582857609261E-3</v>
      </c>
      <c r="H94" s="106"/>
      <c r="I94" s="12"/>
    </row>
    <row r="95" spans="1:9" x14ac:dyDescent="0.2">
      <c r="A95" s="158" t="s">
        <v>151</v>
      </c>
      <c r="B95" s="159">
        <v>0</v>
      </c>
      <c r="C95" s="160">
        <v>1.7469230043277359E-3</v>
      </c>
      <c r="D95" s="160">
        <v>1.4870907259539309E-2</v>
      </c>
      <c r="E95" s="160">
        <v>1.9121610000598518E-2</v>
      </c>
      <c r="F95" s="160">
        <v>1.7699466293993663E-2</v>
      </c>
      <c r="G95" s="161">
        <v>1.0498445527671511E-2</v>
      </c>
      <c r="H95" s="106"/>
      <c r="I95" s="12"/>
    </row>
    <row r="96" spans="1:9" x14ac:dyDescent="0.2">
      <c r="A96" s="158" t="s">
        <v>152</v>
      </c>
      <c r="B96" s="159">
        <v>0</v>
      </c>
      <c r="C96" s="160">
        <v>0</v>
      </c>
      <c r="D96" s="160">
        <v>7.7053333280880374E-4</v>
      </c>
      <c r="E96" s="160">
        <v>1.1374643530402405E-2</v>
      </c>
      <c r="F96" s="160">
        <v>0.25564926880944017</v>
      </c>
      <c r="G96" s="161">
        <v>5.2903903642891034E-2</v>
      </c>
      <c r="H96" s="106"/>
      <c r="I96" s="12"/>
    </row>
    <row r="97" spans="1:9" x14ac:dyDescent="0.2">
      <c r="A97" s="158" t="s">
        <v>153</v>
      </c>
      <c r="B97" s="159">
        <v>0</v>
      </c>
      <c r="C97" s="160">
        <v>5.0913386931161254E-4</v>
      </c>
      <c r="D97" s="160">
        <v>3.6294463532522856E-3</v>
      </c>
      <c r="E97" s="160">
        <v>2.2217143199790075E-2</v>
      </c>
      <c r="F97" s="160">
        <v>0.25434708937725425</v>
      </c>
      <c r="G97" s="161">
        <v>5.5491851943822369E-2</v>
      </c>
      <c r="H97" s="106"/>
      <c r="I97" s="12"/>
    </row>
    <row r="98" spans="1:9" x14ac:dyDescent="0.2">
      <c r="A98" s="158" t="s">
        <v>154</v>
      </c>
      <c r="B98" s="159">
        <v>0</v>
      </c>
      <c r="C98" s="160">
        <v>0</v>
      </c>
      <c r="D98" s="160">
        <v>1.0362642493690019E-4</v>
      </c>
      <c r="E98" s="160">
        <v>4.0914847557884633E-3</v>
      </c>
      <c r="F98" s="160">
        <v>0.22882093847168244</v>
      </c>
      <c r="G98" s="161">
        <v>4.5998638764197831E-2</v>
      </c>
      <c r="H98" s="106"/>
      <c r="I98" s="12"/>
    </row>
    <row r="99" spans="1:9" x14ac:dyDescent="0.2">
      <c r="A99" s="158" t="s">
        <v>52</v>
      </c>
      <c r="B99" s="159">
        <v>2.6057474167383892E-2</v>
      </c>
      <c r="C99" s="160">
        <v>8.741693984242993E-2</v>
      </c>
      <c r="D99" s="160">
        <v>0.12985052950114531</v>
      </c>
      <c r="E99" s="160">
        <v>0.22579966659574874</v>
      </c>
      <c r="F99" s="160">
        <v>0.53902747138912477</v>
      </c>
      <c r="G99" s="161">
        <v>0.19913866829248664</v>
      </c>
      <c r="H99" s="106"/>
      <c r="I99" s="12"/>
    </row>
    <row r="100" spans="1:9" x14ac:dyDescent="0.2">
      <c r="A100" s="158" t="s">
        <v>155</v>
      </c>
      <c r="B100" s="159">
        <v>0.30218931115931869</v>
      </c>
      <c r="C100" s="160">
        <v>0.59407796482276753</v>
      </c>
      <c r="D100" s="160">
        <v>0.57729361329979079</v>
      </c>
      <c r="E100" s="160">
        <v>0.3933614136889757</v>
      </c>
      <c r="F100" s="160">
        <v>0.32759016964757121</v>
      </c>
      <c r="G100" s="161">
        <v>0.43294351154359934</v>
      </c>
      <c r="H100" s="106"/>
      <c r="I100" s="12"/>
    </row>
    <row r="101" spans="1:9" ht="24" x14ac:dyDescent="0.2">
      <c r="A101" s="158" t="s">
        <v>156</v>
      </c>
      <c r="B101" s="159">
        <v>8.6498566794902994E-4</v>
      </c>
      <c r="C101" s="160">
        <v>2.70373607023161E-3</v>
      </c>
      <c r="D101" s="160">
        <v>1.921524165743169E-2</v>
      </c>
      <c r="E101" s="160">
        <v>2.7924746088237466E-2</v>
      </c>
      <c r="F101" s="160">
        <v>2.8996180330148138E-2</v>
      </c>
      <c r="G101" s="161">
        <v>1.5708013297835874E-2</v>
      </c>
      <c r="H101" s="106"/>
      <c r="I101" s="12"/>
    </row>
    <row r="102" spans="1:9" x14ac:dyDescent="0.2">
      <c r="A102" s="158" t="s">
        <v>157</v>
      </c>
      <c r="B102" s="159">
        <v>7.2455925712282014E-3</v>
      </c>
      <c r="C102" s="160">
        <v>4.8919004479706041E-2</v>
      </c>
      <c r="D102" s="160">
        <v>0.12624122186757358</v>
      </c>
      <c r="E102" s="160">
        <v>7.1113478029491667E-2</v>
      </c>
      <c r="F102" s="160">
        <v>1.7277870205553929E-2</v>
      </c>
      <c r="G102" s="161">
        <v>5.2384781847028362E-2</v>
      </c>
      <c r="H102" s="106"/>
      <c r="I102" s="12"/>
    </row>
    <row r="103" spans="1:9" x14ac:dyDescent="0.2">
      <c r="A103" s="158" t="s">
        <v>158</v>
      </c>
      <c r="B103" s="159">
        <v>0</v>
      </c>
      <c r="C103" s="160">
        <v>0</v>
      </c>
      <c r="D103" s="160">
        <v>1.3729740635000265E-2</v>
      </c>
      <c r="E103" s="160">
        <v>4.6720831559167411E-2</v>
      </c>
      <c r="F103" s="160">
        <v>0.2922502182997268</v>
      </c>
      <c r="G103" s="161">
        <v>6.9756856260968919E-2</v>
      </c>
      <c r="H103" s="106"/>
      <c r="I103" s="12"/>
    </row>
    <row r="104" spans="1:9" x14ac:dyDescent="0.2">
      <c r="A104" s="158" t="s">
        <v>159</v>
      </c>
      <c r="B104" s="159">
        <v>0</v>
      </c>
      <c r="C104" s="160">
        <v>6.1742476430441337E-4</v>
      </c>
      <c r="D104" s="160">
        <v>3.6724220471057497E-3</v>
      </c>
      <c r="E104" s="160">
        <v>2.3860591741567492E-3</v>
      </c>
      <c r="F104" s="160">
        <v>5.9110646858275022E-3</v>
      </c>
      <c r="G104" s="161">
        <v>2.4547202860150988E-3</v>
      </c>
      <c r="H104" s="106"/>
      <c r="I104" s="12"/>
    </row>
    <row r="105" spans="1:9" x14ac:dyDescent="0.2">
      <c r="A105" s="158" t="s">
        <v>160</v>
      </c>
      <c r="B105" s="159">
        <v>4.1151320696042132E-2</v>
      </c>
      <c r="C105" s="160">
        <v>5.6075145179549493E-2</v>
      </c>
      <c r="D105" s="160">
        <v>3.4170498184385174E-2</v>
      </c>
      <c r="E105" s="160">
        <v>8.5938372562064606E-3</v>
      </c>
      <c r="F105" s="160">
        <v>5.2337833548869814E-3</v>
      </c>
      <c r="G105" s="161">
        <v>2.8976555304613454E-2</v>
      </c>
      <c r="H105" s="106"/>
      <c r="I105" s="12"/>
    </row>
    <row r="106" spans="1:9" x14ac:dyDescent="0.2">
      <c r="A106" s="158" t="s">
        <v>209</v>
      </c>
      <c r="B106" s="159">
        <v>0.28897969104481358</v>
      </c>
      <c r="C106" s="160">
        <v>1.1745763713425676</v>
      </c>
      <c r="D106" s="160">
        <v>2.2007513537897068</v>
      </c>
      <c r="E106" s="160">
        <v>1.55379177795325</v>
      </c>
      <c r="F106" s="160">
        <v>0.70546397272989514</v>
      </c>
      <c r="G106" s="161">
        <v>1.1547802789610035</v>
      </c>
      <c r="H106" s="106"/>
      <c r="I106" s="12"/>
    </row>
    <row r="107" spans="1:9" x14ac:dyDescent="0.2">
      <c r="A107" s="158" t="s">
        <v>210</v>
      </c>
      <c r="B107" s="159">
        <v>0</v>
      </c>
      <c r="C107" s="160">
        <v>1.0097141913699089E-2</v>
      </c>
      <c r="D107" s="160">
        <v>3.0640178461247548E-2</v>
      </c>
      <c r="E107" s="160">
        <v>2.7877640611951377E-2</v>
      </c>
      <c r="F107" s="160">
        <v>9.0882828249701078E-2</v>
      </c>
      <c r="G107" s="161">
        <v>3.1258137148624063E-2</v>
      </c>
      <c r="H107" s="106"/>
      <c r="I107" s="12"/>
    </row>
    <row r="108" spans="1:9" x14ac:dyDescent="0.2">
      <c r="A108" s="158" t="s">
        <v>211</v>
      </c>
      <c r="B108" s="159">
        <v>3.0952414133997479E-3</v>
      </c>
      <c r="C108" s="160">
        <v>6.0432835271522975E-3</v>
      </c>
      <c r="D108" s="160">
        <v>6.4608101378613822E-2</v>
      </c>
      <c r="E108" s="160">
        <v>3.5197320253539749E-2</v>
      </c>
      <c r="F108" s="160">
        <v>0.12082950574515798</v>
      </c>
      <c r="G108" s="161">
        <v>4.4880336943923932E-2</v>
      </c>
      <c r="H108" s="106"/>
      <c r="I108" s="12"/>
    </row>
    <row r="109" spans="1:9" ht="24" x14ac:dyDescent="0.2">
      <c r="A109" s="158" t="s">
        <v>212</v>
      </c>
      <c r="B109" s="159">
        <v>0</v>
      </c>
      <c r="C109" s="160">
        <v>1.2170732282496355E-2</v>
      </c>
      <c r="D109" s="160">
        <v>1.9658518260436932E-2</v>
      </c>
      <c r="E109" s="160">
        <v>1.1168849748176937E-2</v>
      </c>
      <c r="F109" s="160">
        <v>2.363151324525262E-2</v>
      </c>
      <c r="G109" s="161">
        <v>1.2932467132806649E-2</v>
      </c>
      <c r="H109" s="106"/>
      <c r="I109" s="12"/>
    </row>
    <row r="110" spans="1:9" x14ac:dyDescent="0.2">
      <c r="A110" s="158" t="s">
        <v>213</v>
      </c>
      <c r="B110" s="159">
        <v>0.42763398471835973</v>
      </c>
      <c r="C110" s="160">
        <v>1.4397219970991071</v>
      </c>
      <c r="D110" s="160">
        <v>2.2476588130816606</v>
      </c>
      <c r="E110" s="160">
        <v>1.0396135931221366</v>
      </c>
      <c r="F110" s="160">
        <v>0.63992570029562179</v>
      </c>
      <c r="G110" s="161">
        <v>1.1269408313811617</v>
      </c>
      <c r="H110" s="106"/>
      <c r="I110" s="12"/>
    </row>
    <row r="111" spans="1:9" x14ac:dyDescent="0.2">
      <c r="A111" s="158" t="s">
        <v>214</v>
      </c>
      <c r="B111" s="159">
        <v>8.7590589207346674E-3</v>
      </c>
      <c r="C111" s="160">
        <v>4.2616389766091931E-2</v>
      </c>
      <c r="D111" s="160">
        <v>8.010453149446202E-2</v>
      </c>
      <c r="E111" s="160">
        <v>0.11540468564032628</v>
      </c>
      <c r="F111" s="160">
        <v>0.13938493741407892</v>
      </c>
      <c r="G111" s="161">
        <v>7.6077782635334601E-2</v>
      </c>
      <c r="H111" s="106"/>
      <c r="I111" s="12"/>
    </row>
    <row r="112" spans="1:9" x14ac:dyDescent="0.2">
      <c r="A112" s="158" t="s">
        <v>215</v>
      </c>
      <c r="B112" s="159">
        <v>0.29704242070976616</v>
      </c>
      <c r="C112" s="160">
        <v>0.78638597847986424</v>
      </c>
      <c r="D112" s="160">
        <v>0.91323158502376478</v>
      </c>
      <c r="E112" s="160">
        <v>0.44213049162778312</v>
      </c>
      <c r="F112" s="160">
        <v>0.58534902677223843</v>
      </c>
      <c r="G112" s="161">
        <v>0.59194253453223067</v>
      </c>
      <c r="H112" s="106"/>
      <c r="I112" s="12"/>
    </row>
    <row r="113" spans="1:9" x14ac:dyDescent="0.2">
      <c r="A113" s="158" t="s">
        <v>216</v>
      </c>
      <c r="B113" s="159">
        <v>3.4302527195767754</v>
      </c>
      <c r="C113" s="160">
        <v>6.6617631192400575</v>
      </c>
      <c r="D113" s="160">
        <v>7.1275447951557842</v>
      </c>
      <c r="E113" s="160">
        <v>3.8618277032433923</v>
      </c>
      <c r="F113" s="160">
        <v>3.8850722316851525</v>
      </c>
      <c r="G113" s="161">
        <v>4.9150966824505584</v>
      </c>
      <c r="H113" s="106"/>
      <c r="I113" s="12"/>
    </row>
    <row r="114" spans="1:9" ht="24" x14ac:dyDescent="0.2">
      <c r="A114" s="158" t="s">
        <v>217</v>
      </c>
      <c r="B114" s="159">
        <v>8.731661066036274E-2</v>
      </c>
      <c r="C114" s="160">
        <v>0.31856495804821461</v>
      </c>
      <c r="D114" s="160">
        <v>0.87079078607005056</v>
      </c>
      <c r="E114" s="160">
        <v>0.71262367288664541</v>
      </c>
      <c r="F114" s="160">
        <v>0.55214903566514517</v>
      </c>
      <c r="G114" s="161">
        <v>0.49677125392973054</v>
      </c>
      <c r="H114" s="106"/>
      <c r="I114" s="12"/>
    </row>
    <row r="115" spans="1:9" x14ac:dyDescent="0.2">
      <c r="A115" s="158" t="s">
        <v>218</v>
      </c>
      <c r="B115" s="159">
        <v>5.6352983408708583E-2</v>
      </c>
      <c r="C115" s="160">
        <v>0.34422215160005604</v>
      </c>
      <c r="D115" s="160">
        <v>0.34226168687358455</v>
      </c>
      <c r="E115" s="160">
        <v>0.21241002639881387</v>
      </c>
      <c r="F115" s="160">
        <v>0.15890046509109151</v>
      </c>
      <c r="G115" s="161">
        <v>0.21682471965328809</v>
      </c>
      <c r="H115" s="106"/>
      <c r="I115" s="12"/>
    </row>
    <row r="116" spans="1:9" x14ac:dyDescent="0.2">
      <c r="A116" s="158" t="s">
        <v>53</v>
      </c>
      <c r="B116" s="159">
        <v>1.3360720845255543E-3</v>
      </c>
      <c r="C116" s="160">
        <v>1.7141291338336272E-2</v>
      </c>
      <c r="D116" s="160">
        <v>8.1454943479239109E-2</v>
      </c>
      <c r="E116" s="160">
        <v>0.32185136503638967</v>
      </c>
      <c r="F116" s="160">
        <v>0.80790978738576302</v>
      </c>
      <c r="G116" s="161">
        <v>0.24388680655566428</v>
      </c>
      <c r="H116" s="106"/>
      <c r="I116" s="12"/>
    </row>
    <row r="117" spans="1:9" ht="24" x14ac:dyDescent="0.2">
      <c r="A117" s="158" t="s">
        <v>54</v>
      </c>
      <c r="B117" s="159">
        <v>0</v>
      </c>
      <c r="C117" s="160">
        <v>0</v>
      </c>
      <c r="D117" s="160">
        <v>0</v>
      </c>
      <c r="E117" s="160">
        <v>1.5293826103578722E-3</v>
      </c>
      <c r="F117" s="160">
        <v>2.7385532208657908E-3</v>
      </c>
      <c r="G117" s="161">
        <v>8.5284057687160376E-4</v>
      </c>
      <c r="H117" s="106"/>
      <c r="I117" s="12"/>
    </row>
    <row r="118" spans="1:9" x14ac:dyDescent="0.2">
      <c r="A118" s="158" t="s">
        <v>55</v>
      </c>
      <c r="B118" s="159">
        <v>0.48049109128105205</v>
      </c>
      <c r="C118" s="160">
        <v>0.57237575460738099</v>
      </c>
      <c r="D118" s="160">
        <v>0.50437615017470638</v>
      </c>
      <c r="E118" s="160">
        <v>0.32268705955930627</v>
      </c>
      <c r="F118" s="160">
        <v>0.30174934302602563</v>
      </c>
      <c r="G118" s="161">
        <v>0.43503956719436393</v>
      </c>
      <c r="H118" s="106"/>
      <c r="I118" s="12"/>
    </row>
    <row r="119" spans="1:9" ht="24" x14ac:dyDescent="0.2">
      <c r="A119" s="158" t="s">
        <v>56</v>
      </c>
      <c r="B119" s="159">
        <v>0.40537922290036649</v>
      </c>
      <c r="C119" s="160">
        <v>0.48083277391077583</v>
      </c>
      <c r="D119" s="160">
        <v>0.39447993799805359</v>
      </c>
      <c r="E119" s="160">
        <v>0.23019508774096942</v>
      </c>
      <c r="F119" s="160">
        <v>0.21617195227633307</v>
      </c>
      <c r="G119" s="161">
        <v>0.3446951625283155</v>
      </c>
      <c r="H119" s="106"/>
      <c r="I119" s="12"/>
    </row>
    <row r="120" spans="1:9" ht="36" x14ac:dyDescent="0.2">
      <c r="A120" s="158" t="s">
        <v>57</v>
      </c>
      <c r="B120" s="159">
        <v>3.1244920476378248</v>
      </c>
      <c r="C120" s="160">
        <v>2.9015578666032438</v>
      </c>
      <c r="D120" s="160">
        <v>2.7270079140053363</v>
      </c>
      <c r="E120" s="160">
        <v>2.4683195953178894</v>
      </c>
      <c r="F120" s="160">
        <v>2.1436389332175865</v>
      </c>
      <c r="G120" s="161">
        <v>2.680400928843961</v>
      </c>
      <c r="H120" s="106"/>
      <c r="I120" s="12"/>
    </row>
    <row r="121" spans="1:9" x14ac:dyDescent="0.2">
      <c r="A121" s="158" t="s">
        <v>58</v>
      </c>
      <c r="B121" s="159">
        <v>0</v>
      </c>
      <c r="C121" s="160">
        <v>2.8529246978606674E-4</v>
      </c>
      <c r="D121" s="160">
        <v>2.5991606489758259E-3</v>
      </c>
      <c r="E121" s="160">
        <v>4.0303885885251238E-2</v>
      </c>
      <c r="F121" s="160">
        <v>0.36278279079386894</v>
      </c>
      <c r="G121" s="161">
        <v>8.034672276843087E-2</v>
      </c>
      <c r="H121" s="106"/>
      <c r="I121" s="12"/>
    </row>
    <row r="122" spans="1:9" x14ac:dyDescent="0.2">
      <c r="A122" s="158" t="s">
        <v>59</v>
      </c>
      <c r="B122" s="159">
        <v>2.4377217602280965E-4</v>
      </c>
      <c r="C122" s="160">
        <v>1.9447513761202794E-3</v>
      </c>
      <c r="D122" s="160">
        <v>2.1723049339713477E-2</v>
      </c>
      <c r="E122" s="160">
        <v>0.15955517093490454</v>
      </c>
      <c r="F122" s="160">
        <v>0.323919709139118</v>
      </c>
      <c r="G122" s="161">
        <v>0.10097720019355726</v>
      </c>
      <c r="H122" s="106"/>
      <c r="I122" s="12"/>
    </row>
    <row r="123" spans="1:9" ht="24" x14ac:dyDescent="0.2">
      <c r="A123" s="158" t="s">
        <v>60</v>
      </c>
      <c r="B123" s="159">
        <v>1.1128625372089416E-2</v>
      </c>
      <c r="C123" s="160">
        <v>3.3513027058361691E-2</v>
      </c>
      <c r="D123" s="160">
        <v>0.15040896177203392</v>
      </c>
      <c r="E123" s="160">
        <v>0.38980601520617891</v>
      </c>
      <c r="F123" s="160">
        <v>0.18047219906201434</v>
      </c>
      <c r="G123" s="161">
        <v>0.15210583876319034</v>
      </c>
      <c r="H123" s="106"/>
      <c r="I123" s="12"/>
    </row>
    <row r="124" spans="1:9" ht="24" x14ac:dyDescent="0.2">
      <c r="A124" s="158" t="s">
        <v>61</v>
      </c>
      <c r="B124" s="159">
        <v>0.25873061272861864</v>
      </c>
      <c r="C124" s="160">
        <v>0.32006300551159639</v>
      </c>
      <c r="D124" s="160">
        <v>0.3001510632802053</v>
      </c>
      <c r="E124" s="160">
        <v>0.16467074937466128</v>
      </c>
      <c r="F124" s="160">
        <v>6.3994359640001178E-2</v>
      </c>
      <c r="G124" s="161">
        <v>0.22054990871919253</v>
      </c>
      <c r="H124" s="106"/>
      <c r="I124" s="12"/>
    </row>
    <row r="125" spans="1:9" x14ac:dyDescent="0.2">
      <c r="A125" s="158" t="s">
        <v>62</v>
      </c>
      <c r="B125" s="159">
        <v>6.9352073382726628E-2</v>
      </c>
      <c r="C125" s="160">
        <v>0.1007333467150925</v>
      </c>
      <c r="D125" s="160">
        <v>0.13674482897702375</v>
      </c>
      <c r="E125" s="160">
        <v>8.8600879429939314E-2</v>
      </c>
      <c r="F125" s="160">
        <v>2.3681202889636745E-2</v>
      </c>
      <c r="G125" s="161">
        <v>8.2819001659952207E-2</v>
      </c>
      <c r="H125" s="106"/>
      <c r="I125" s="12"/>
    </row>
    <row r="126" spans="1:9" ht="24" x14ac:dyDescent="0.2">
      <c r="A126" s="158" t="s">
        <v>63</v>
      </c>
      <c r="B126" s="159">
        <v>0.36752958617011655</v>
      </c>
      <c r="C126" s="160">
        <v>0.30778838126383901</v>
      </c>
      <c r="D126" s="160">
        <v>0.23147325525788537</v>
      </c>
      <c r="E126" s="160">
        <v>8.9261514817298868E-2</v>
      </c>
      <c r="F126" s="160">
        <v>1.8900541078215653E-2</v>
      </c>
      <c r="G126" s="161">
        <v>0.20513670641346801</v>
      </c>
      <c r="H126" s="106"/>
      <c r="I126" s="12"/>
    </row>
    <row r="127" spans="1:9" x14ac:dyDescent="0.2">
      <c r="A127" s="158" t="s">
        <v>64</v>
      </c>
      <c r="B127" s="159">
        <v>5.0121827628841842E-3</v>
      </c>
      <c r="C127" s="160">
        <v>8.5355120344119406E-3</v>
      </c>
      <c r="D127" s="160">
        <v>6.0865739682726874E-3</v>
      </c>
      <c r="E127" s="160">
        <v>2.8385747347103633E-3</v>
      </c>
      <c r="F127" s="160">
        <v>1.7050748429409937E-3</v>
      </c>
      <c r="G127" s="161">
        <v>4.7909559616188327E-3</v>
      </c>
      <c r="H127" s="106"/>
      <c r="I127" s="12"/>
    </row>
    <row r="128" spans="1:9" ht="24" x14ac:dyDescent="0.2">
      <c r="A128" s="158" t="s">
        <v>65</v>
      </c>
      <c r="B128" s="159">
        <v>6.6425833899663E-2</v>
      </c>
      <c r="C128" s="160">
        <v>5.2273437951515025E-2</v>
      </c>
      <c r="D128" s="160">
        <v>3.6976757893206813E-2</v>
      </c>
      <c r="E128" s="160">
        <v>1.3861647138193102E-2</v>
      </c>
      <c r="F128" s="160">
        <v>8.0961724092561268E-4</v>
      </c>
      <c r="G128" s="161">
        <v>3.4550779669819995E-2</v>
      </c>
      <c r="H128" s="106"/>
      <c r="I128" s="12"/>
    </row>
    <row r="129" spans="1:9" x14ac:dyDescent="0.2">
      <c r="A129" s="158" t="s">
        <v>161</v>
      </c>
      <c r="B129" s="159">
        <v>7.4531513693031136E-4</v>
      </c>
      <c r="C129" s="160">
        <v>1.2319754214530331E-4</v>
      </c>
      <c r="D129" s="160">
        <v>1.1213111489106395E-3</v>
      </c>
      <c r="E129" s="160">
        <v>6.1788017996846891E-5</v>
      </c>
      <c r="F129" s="160">
        <v>2.5633635147964815E-5</v>
      </c>
      <c r="G129" s="161">
        <v>4.141911427217544E-4</v>
      </c>
      <c r="H129" s="106"/>
      <c r="I129" s="12"/>
    </row>
    <row r="130" spans="1:9" ht="24" x14ac:dyDescent="0.2">
      <c r="A130" s="158" t="s">
        <v>67</v>
      </c>
      <c r="B130" s="159">
        <v>2.1041609672178135E-3</v>
      </c>
      <c r="C130" s="160">
        <v>2.1734164680225028E-3</v>
      </c>
      <c r="D130" s="160">
        <v>2.2444890721624124E-3</v>
      </c>
      <c r="E130" s="160">
        <v>2.606012076591722E-4</v>
      </c>
      <c r="F130" s="160">
        <v>0</v>
      </c>
      <c r="G130" s="161">
        <v>1.351630274768794E-3</v>
      </c>
      <c r="H130" s="106"/>
      <c r="I130" s="12"/>
    </row>
    <row r="131" spans="1:9" ht="24" x14ac:dyDescent="0.2">
      <c r="A131" s="158" t="s">
        <v>68</v>
      </c>
      <c r="B131" s="159">
        <v>0.21731643353534064</v>
      </c>
      <c r="C131" s="160">
        <v>0.16907005952160603</v>
      </c>
      <c r="D131" s="160">
        <v>9.7805665371202929E-2</v>
      </c>
      <c r="E131" s="160">
        <v>2.6106060146386841E-2</v>
      </c>
      <c r="F131" s="160">
        <v>2.1374974886973425E-3</v>
      </c>
      <c r="G131" s="161">
        <v>0.1043230625639355</v>
      </c>
      <c r="H131" s="106"/>
      <c r="I131" s="12"/>
    </row>
    <row r="132" spans="1:9" x14ac:dyDescent="0.2">
      <c r="A132" s="158" t="s">
        <v>69</v>
      </c>
      <c r="B132" s="159">
        <v>2.9874969514496466E-4</v>
      </c>
      <c r="C132" s="160">
        <v>3.1228045387763964E-4</v>
      </c>
      <c r="D132" s="160">
        <v>1.7186393920675994E-3</v>
      </c>
      <c r="E132" s="160">
        <v>4.0711567612686681E-3</v>
      </c>
      <c r="F132" s="160">
        <v>1.0344502336933419E-2</v>
      </c>
      <c r="G132" s="161">
        <v>3.3180774457887466E-3</v>
      </c>
      <c r="H132" s="106"/>
      <c r="I132" s="12"/>
    </row>
    <row r="133" spans="1:9" x14ac:dyDescent="0.2">
      <c r="A133" s="158" t="s">
        <v>70</v>
      </c>
      <c r="B133" s="159">
        <v>8.7928112644073677E-5</v>
      </c>
      <c r="C133" s="160">
        <v>1.7904521693929839E-3</v>
      </c>
      <c r="D133" s="160">
        <v>8.7098282756514264E-3</v>
      </c>
      <c r="E133" s="160">
        <v>1.695029932706835E-2</v>
      </c>
      <c r="F133" s="160">
        <v>1.0167986533604307E-2</v>
      </c>
      <c r="G133" s="161">
        <v>7.4516126167349364E-3</v>
      </c>
      <c r="H133" s="106"/>
      <c r="I133" s="12"/>
    </row>
    <row r="134" spans="1:9" x14ac:dyDescent="0.2">
      <c r="A134" s="158" t="s">
        <v>71</v>
      </c>
      <c r="B134" s="159">
        <v>0</v>
      </c>
      <c r="C134" s="160">
        <v>0</v>
      </c>
      <c r="D134" s="160">
        <v>1.152108700538649E-3</v>
      </c>
      <c r="E134" s="160">
        <v>6.0707425218658663E-2</v>
      </c>
      <c r="F134" s="160">
        <v>0.45217508222118913</v>
      </c>
      <c r="G134" s="161">
        <v>0.10182884133575697</v>
      </c>
      <c r="H134" s="106"/>
      <c r="I134" s="12"/>
    </row>
    <row r="135" spans="1:9" ht="24" x14ac:dyDescent="0.2">
      <c r="A135" s="158" t="s">
        <v>72</v>
      </c>
      <c r="B135" s="159">
        <v>0</v>
      </c>
      <c r="C135" s="160">
        <v>0</v>
      </c>
      <c r="D135" s="160">
        <v>1.0451806909984095E-4</v>
      </c>
      <c r="E135" s="160">
        <v>2.8811171926224909E-2</v>
      </c>
      <c r="F135" s="160">
        <v>0.19099539085557624</v>
      </c>
      <c r="G135" s="161">
        <v>4.3588344357526558E-2</v>
      </c>
      <c r="H135" s="106"/>
      <c r="I135" s="12"/>
    </row>
    <row r="136" spans="1:9" ht="24" x14ac:dyDescent="0.2">
      <c r="A136" s="158" t="s">
        <v>73</v>
      </c>
      <c r="B136" s="159">
        <v>0</v>
      </c>
      <c r="C136" s="160">
        <v>2.0238777468941892E-3</v>
      </c>
      <c r="D136" s="160">
        <v>2.1275518667930801E-3</v>
      </c>
      <c r="E136" s="160">
        <v>1.4335776656602402E-2</v>
      </c>
      <c r="F136" s="160">
        <v>2.2300369174429017E-2</v>
      </c>
      <c r="G136" s="161">
        <v>8.1129423898149856E-3</v>
      </c>
      <c r="H136" s="106"/>
      <c r="I136" s="12"/>
    </row>
    <row r="137" spans="1:9" ht="24" x14ac:dyDescent="0.2">
      <c r="A137" s="158" t="s">
        <v>74</v>
      </c>
      <c r="B137" s="159">
        <v>0</v>
      </c>
      <c r="C137" s="160">
        <v>0</v>
      </c>
      <c r="D137" s="160">
        <v>0</v>
      </c>
      <c r="E137" s="160">
        <v>1.5929956881750684E-3</v>
      </c>
      <c r="F137" s="160">
        <v>2.8453236313124262E-3</v>
      </c>
      <c r="G137" s="161">
        <v>8.8690558939376188E-4</v>
      </c>
      <c r="H137" s="106"/>
      <c r="I137" s="12"/>
    </row>
    <row r="138" spans="1:9" x14ac:dyDescent="0.2">
      <c r="A138" s="158" t="s">
        <v>75</v>
      </c>
      <c r="B138" s="159">
        <v>9.6049663504323188E-2</v>
      </c>
      <c r="C138" s="160">
        <v>0.12994334247936007</v>
      </c>
      <c r="D138" s="160">
        <v>0.1481538223179259</v>
      </c>
      <c r="E138" s="160">
        <v>0.15547632482594517</v>
      </c>
      <c r="F138" s="160">
        <v>7.11449365087541E-2</v>
      </c>
      <c r="G138" s="161">
        <v>0.11946530921671927</v>
      </c>
      <c r="H138" s="106"/>
      <c r="I138" s="12"/>
    </row>
    <row r="139" spans="1:9" x14ac:dyDescent="0.2">
      <c r="A139" s="158" t="s">
        <v>76</v>
      </c>
      <c r="B139" s="159">
        <v>4.0808320483259261E-2</v>
      </c>
      <c r="C139" s="160">
        <v>0.11570534345330269</v>
      </c>
      <c r="D139" s="160">
        <v>0.16334374552776271</v>
      </c>
      <c r="E139" s="160">
        <v>0.38782554929844798</v>
      </c>
      <c r="F139" s="160">
        <v>0.20735642638921689</v>
      </c>
      <c r="G139" s="161">
        <v>0.18172368257206309</v>
      </c>
      <c r="H139" s="106"/>
      <c r="I139" s="12"/>
    </row>
    <row r="140" spans="1:9" x14ac:dyDescent="0.2">
      <c r="A140" s="158" t="s">
        <v>77</v>
      </c>
      <c r="B140" s="159">
        <v>0.47047988675296404</v>
      </c>
      <c r="C140" s="160">
        <v>0.50756617485662825</v>
      </c>
      <c r="D140" s="160">
        <v>0.54973014495878492</v>
      </c>
      <c r="E140" s="160">
        <v>0.32219826655504807</v>
      </c>
      <c r="F140" s="160">
        <v>5.2129307699871036E-2</v>
      </c>
      <c r="G140" s="161">
        <v>0.37948168553956241</v>
      </c>
      <c r="H140" s="106"/>
      <c r="I140" s="12"/>
    </row>
    <row r="141" spans="1:9" ht="24" x14ac:dyDescent="0.2">
      <c r="A141" s="158" t="s">
        <v>78</v>
      </c>
      <c r="B141" s="159">
        <v>0</v>
      </c>
      <c r="C141" s="160">
        <v>2.2596750522921986E-4</v>
      </c>
      <c r="D141" s="160">
        <v>4.5500385314831501E-4</v>
      </c>
      <c r="E141" s="160">
        <v>0</v>
      </c>
      <c r="F141" s="160">
        <v>0</v>
      </c>
      <c r="G141" s="161">
        <v>1.2789886919409085E-4</v>
      </c>
      <c r="H141" s="106"/>
      <c r="I141" s="12"/>
    </row>
    <row r="142" spans="1:9" ht="24" x14ac:dyDescent="0.2">
      <c r="A142" s="158" t="s">
        <v>79</v>
      </c>
      <c r="B142" s="159">
        <v>1.0635891701443057E-3</v>
      </c>
      <c r="C142" s="160">
        <v>1.8227256155842969E-3</v>
      </c>
      <c r="D142" s="160">
        <v>1.7155537895037292E-3</v>
      </c>
      <c r="E142" s="160">
        <v>1.9599341384288114E-3</v>
      </c>
      <c r="F142" s="160">
        <v>7.6827357192507209E-5</v>
      </c>
      <c r="G142" s="161">
        <v>1.3188663928983477E-3</v>
      </c>
      <c r="H142" s="106"/>
      <c r="I142" s="12"/>
    </row>
    <row r="143" spans="1:9" x14ac:dyDescent="0.2">
      <c r="A143" s="158" t="s">
        <v>80</v>
      </c>
      <c r="B143" s="159">
        <v>0.38865752301613993</v>
      </c>
      <c r="C143" s="160">
        <v>0.24130583960856158</v>
      </c>
      <c r="D143" s="160">
        <v>0.1323430359206311</v>
      </c>
      <c r="E143" s="160">
        <v>2.680067490195805E-2</v>
      </c>
      <c r="F143" s="160">
        <v>6.9103708268480511E-4</v>
      </c>
      <c r="G143" s="161">
        <v>0.16226816802241723</v>
      </c>
      <c r="H143" s="106"/>
      <c r="I143" s="12"/>
    </row>
    <row r="144" spans="1:9" ht="24" x14ac:dyDescent="0.2">
      <c r="A144" s="158" t="s">
        <v>82</v>
      </c>
      <c r="B144" s="159">
        <v>0</v>
      </c>
      <c r="C144" s="160">
        <v>0</v>
      </c>
      <c r="D144" s="160">
        <v>1.152108700538649E-3</v>
      </c>
      <c r="E144" s="160">
        <v>3.7002394162833054E-2</v>
      </c>
      <c r="F144" s="160">
        <v>9.8729898462541113E-2</v>
      </c>
      <c r="G144" s="161">
        <v>2.7254377856920295E-2</v>
      </c>
      <c r="H144" s="106"/>
      <c r="I144" s="12"/>
    </row>
    <row r="145" spans="1:9" ht="24" x14ac:dyDescent="0.2">
      <c r="A145" s="158" t="s">
        <v>83</v>
      </c>
      <c r="B145" s="159">
        <v>0</v>
      </c>
      <c r="C145" s="160">
        <v>0</v>
      </c>
      <c r="D145" s="160">
        <v>0</v>
      </c>
      <c r="E145" s="160">
        <v>1.2706893555189799E-2</v>
      </c>
      <c r="F145" s="160">
        <v>4.6276589064742434E-2</v>
      </c>
      <c r="G145" s="161">
        <v>1.1726654445803612E-2</v>
      </c>
      <c r="H145" s="106"/>
      <c r="I145" s="12"/>
    </row>
    <row r="146" spans="1:9" ht="24" x14ac:dyDescent="0.2">
      <c r="A146" s="158" t="s">
        <v>84</v>
      </c>
      <c r="B146" s="159">
        <v>0</v>
      </c>
      <c r="C146" s="160">
        <v>1.042608897961703E-3</v>
      </c>
      <c r="D146" s="160">
        <v>1.4843543112538758E-3</v>
      </c>
      <c r="E146" s="160">
        <v>1.1804554228273714E-2</v>
      </c>
      <c r="F146" s="160">
        <v>1.0946038202275469E-2</v>
      </c>
      <c r="G146" s="161">
        <v>5.0478406346790607E-3</v>
      </c>
      <c r="H146" s="106"/>
      <c r="I146" s="12"/>
    </row>
    <row r="147" spans="1:9" x14ac:dyDescent="0.2">
      <c r="A147" s="158" t="s">
        <v>86</v>
      </c>
      <c r="B147" s="159">
        <v>2.6021544262332774E-2</v>
      </c>
      <c r="C147" s="160">
        <v>4.0990188759699106E-2</v>
      </c>
      <c r="D147" s="160">
        <v>5.7920478462504123E-2</v>
      </c>
      <c r="E147" s="160">
        <v>9.3586289120137722E-2</v>
      </c>
      <c r="F147" s="160">
        <v>4.5120437616145759E-2</v>
      </c>
      <c r="G147" s="161">
        <v>5.2396899811837649E-2</v>
      </c>
      <c r="H147" s="106"/>
      <c r="I147" s="12"/>
    </row>
    <row r="148" spans="1:9" ht="24" x14ac:dyDescent="0.2">
      <c r="A148" s="158" t="s">
        <v>87</v>
      </c>
      <c r="B148" s="159">
        <v>7.9916104135622206E-3</v>
      </c>
      <c r="C148" s="160">
        <v>3.2709142299851245E-2</v>
      </c>
      <c r="D148" s="160">
        <v>7.4649956801682252E-2</v>
      </c>
      <c r="E148" s="160">
        <v>0.27210548207205887</v>
      </c>
      <c r="F148" s="160">
        <v>0.13530724405838404</v>
      </c>
      <c r="G148" s="161">
        <v>0.10421518844346236</v>
      </c>
      <c r="H148" s="106"/>
      <c r="I148" s="12"/>
    </row>
    <row r="149" spans="1:9" ht="24" x14ac:dyDescent="0.2">
      <c r="A149" s="158" t="s">
        <v>162</v>
      </c>
      <c r="B149" s="159">
        <v>0.14242994090735972</v>
      </c>
      <c r="C149" s="160">
        <v>0.13051697018666128</v>
      </c>
      <c r="D149" s="160">
        <v>0.20672493636532799</v>
      </c>
      <c r="E149" s="160">
        <v>0.15995027487132815</v>
      </c>
      <c r="F149" s="160">
        <v>2.1146657872146746E-2</v>
      </c>
      <c r="G149" s="161">
        <v>0.13174677528246348</v>
      </c>
      <c r="H149" s="106"/>
      <c r="I149" s="12"/>
    </row>
    <row r="150" spans="1:9" ht="24" x14ac:dyDescent="0.2">
      <c r="A150" s="158" t="s">
        <v>88</v>
      </c>
      <c r="B150" s="159">
        <v>7.6531506055201113E-4</v>
      </c>
      <c r="C150" s="160">
        <v>0</v>
      </c>
      <c r="D150" s="160">
        <v>7.8449273535977082E-4</v>
      </c>
      <c r="E150" s="160">
        <v>3.6107877267288995E-4</v>
      </c>
      <c r="F150" s="160">
        <v>0</v>
      </c>
      <c r="G150" s="161">
        <v>3.8849057742579979E-4</v>
      </c>
      <c r="H150" s="106"/>
      <c r="I150" s="12"/>
    </row>
    <row r="151" spans="1:9" ht="24" x14ac:dyDescent="0.2">
      <c r="A151" s="158" t="s">
        <v>89</v>
      </c>
      <c r="B151" s="159">
        <v>1</v>
      </c>
      <c r="C151" s="160">
        <v>0.98000190280565214</v>
      </c>
      <c r="D151" s="160">
        <v>0.63197261100593827</v>
      </c>
      <c r="E151" s="160">
        <v>0.10035772054580945</v>
      </c>
      <c r="F151" s="160">
        <v>6.6624422185475518E-3</v>
      </c>
      <c r="G151" s="161">
        <v>0.54793714689630457</v>
      </c>
      <c r="H151" s="106"/>
      <c r="I151" s="12"/>
    </row>
    <row r="152" spans="1:9" ht="36" x14ac:dyDescent="0.2">
      <c r="A152" s="158" t="s">
        <v>90</v>
      </c>
      <c r="B152" s="159">
        <v>0</v>
      </c>
      <c r="C152" s="160">
        <v>6.9979138304999435E-4</v>
      </c>
      <c r="D152" s="160">
        <v>8.3814618916451414E-4</v>
      </c>
      <c r="E152" s="160">
        <v>2.6598064678105661E-3</v>
      </c>
      <c r="F152" s="160">
        <v>2.1779340625974332E-3</v>
      </c>
      <c r="G152" s="161">
        <v>1.263246480904422E-3</v>
      </c>
      <c r="H152" s="106"/>
      <c r="I152" s="12"/>
    </row>
    <row r="153" spans="1:9" x14ac:dyDescent="0.2">
      <c r="A153" s="158" t="s">
        <v>91</v>
      </c>
      <c r="B153" s="159">
        <v>0</v>
      </c>
      <c r="C153" s="160">
        <v>5.8522500477103197E-4</v>
      </c>
      <c r="D153" s="160">
        <v>2.0596023623758574E-3</v>
      </c>
      <c r="E153" s="160">
        <v>1.2230981084268308E-2</v>
      </c>
      <c r="F153" s="160">
        <v>3.1523048311112412E-2</v>
      </c>
      <c r="G153" s="161">
        <v>9.21372655935551E-3</v>
      </c>
      <c r="H153" s="106"/>
      <c r="I153" s="12"/>
    </row>
    <row r="154" spans="1:9" ht="24" x14ac:dyDescent="0.2">
      <c r="A154" s="158" t="s">
        <v>92</v>
      </c>
      <c r="B154" s="159">
        <v>0</v>
      </c>
      <c r="C154" s="160">
        <v>0</v>
      </c>
      <c r="D154" s="160">
        <v>2.7765995274013573E-4</v>
      </c>
      <c r="E154" s="160">
        <v>4.9730667165834091E-4</v>
      </c>
      <c r="F154" s="160">
        <v>1.0833434555838916E-2</v>
      </c>
      <c r="G154" s="161">
        <v>2.2905221078191058E-3</v>
      </c>
      <c r="H154" s="106"/>
      <c r="I154" s="12"/>
    </row>
    <row r="155" spans="1:9" x14ac:dyDescent="0.2">
      <c r="A155" s="158" t="s">
        <v>93</v>
      </c>
      <c r="B155" s="159">
        <v>0</v>
      </c>
      <c r="C155" s="160">
        <v>0</v>
      </c>
      <c r="D155" s="160">
        <v>2.408703360171272E-4</v>
      </c>
      <c r="E155" s="160">
        <v>5.4444715540719387E-3</v>
      </c>
      <c r="F155" s="160">
        <v>0.1094896605946207</v>
      </c>
      <c r="G155" s="161">
        <v>2.2758249407512185E-2</v>
      </c>
      <c r="H155" s="106"/>
      <c r="I155" s="12"/>
    </row>
    <row r="156" spans="1:9" x14ac:dyDescent="0.2">
      <c r="A156" s="158" t="s">
        <v>94</v>
      </c>
      <c r="B156" s="159">
        <v>0</v>
      </c>
      <c r="C156" s="160">
        <v>1.8713080806523438E-2</v>
      </c>
      <c r="D156" s="160">
        <v>0.36164643218199205</v>
      </c>
      <c r="E156" s="160">
        <v>0.87163363685974549</v>
      </c>
      <c r="F156" s="160">
        <v>0.82466627435562345</v>
      </c>
      <c r="G156" s="161">
        <v>0.41162987639315368</v>
      </c>
      <c r="H156" s="106"/>
      <c r="I156" s="12"/>
    </row>
    <row r="157" spans="1:9" x14ac:dyDescent="0.2">
      <c r="A157" s="158" t="s">
        <v>95</v>
      </c>
      <c r="B157" s="159">
        <v>0</v>
      </c>
      <c r="C157" s="160">
        <v>0</v>
      </c>
      <c r="D157" s="160">
        <v>2.2642201637681197E-3</v>
      </c>
      <c r="E157" s="160">
        <v>5.7028407670501819E-3</v>
      </c>
      <c r="F157" s="160">
        <v>1.4198253047610529E-2</v>
      </c>
      <c r="G157" s="161">
        <v>4.3873993666230671E-3</v>
      </c>
      <c r="H157" s="106"/>
      <c r="I157" s="12"/>
    </row>
    <row r="158" spans="1:9" x14ac:dyDescent="0.2">
      <c r="A158" s="158" t="s">
        <v>96</v>
      </c>
      <c r="B158" s="159">
        <v>0</v>
      </c>
      <c r="C158" s="160">
        <v>0</v>
      </c>
      <c r="D158" s="160">
        <v>0</v>
      </c>
      <c r="E158" s="160">
        <v>3.7943264135464785E-4</v>
      </c>
      <c r="F158" s="160">
        <v>0</v>
      </c>
      <c r="G158" s="161">
        <v>7.7545163224035881E-5</v>
      </c>
      <c r="H158" s="106"/>
      <c r="I158" s="12"/>
    </row>
    <row r="159" spans="1:9" x14ac:dyDescent="0.2">
      <c r="A159" s="158" t="s">
        <v>97</v>
      </c>
      <c r="B159" s="159">
        <v>1.6343551878362558E-2</v>
      </c>
      <c r="C159" s="160">
        <v>2.3223908803495258E-2</v>
      </c>
      <c r="D159" s="160">
        <v>1.0133226979766142E-2</v>
      </c>
      <c r="E159" s="160">
        <v>2.8006397383602091E-3</v>
      </c>
      <c r="F159" s="160">
        <v>1.080407893342378E-4</v>
      </c>
      <c r="G159" s="161">
        <v>1.0538256520086369E-2</v>
      </c>
      <c r="H159" s="106"/>
      <c r="I159" s="12"/>
    </row>
    <row r="160" spans="1:9" ht="24" x14ac:dyDescent="0.2">
      <c r="A160" s="158" t="s">
        <v>98</v>
      </c>
      <c r="B160" s="159">
        <v>0.96027937128300422</v>
      </c>
      <c r="C160" s="160">
        <v>0.73513021353377062</v>
      </c>
      <c r="D160" s="160">
        <v>0.31659436710708716</v>
      </c>
      <c r="E160" s="160">
        <v>3.1536513347746341E-2</v>
      </c>
      <c r="F160" s="160">
        <v>6.9341896350137646E-4</v>
      </c>
      <c r="G160" s="161">
        <v>0.41835143901076116</v>
      </c>
      <c r="H160" s="106"/>
      <c r="I160" s="12"/>
    </row>
    <row r="161" spans="1:9" x14ac:dyDescent="0.2">
      <c r="A161" s="158" t="s">
        <v>99</v>
      </c>
      <c r="B161" s="159">
        <v>1.717709140834414E-3</v>
      </c>
      <c r="C161" s="160">
        <v>1.5626156430222299E-3</v>
      </c>
      <c r="D161" s="160">
        <v>1.2406255087143831E-3</v>
      </c>
      <c r="E161" s="160">
        <v>7.1563675229279708E-5</v>
      </c>
      <c r="F161" s="160">
        <v>0</v>
      </c>
      <c r="G161" s="161">
        <v>9.2399547628416732E-4</v>
      </c>
      <c r="H161" s="106"/>
      <c r="I161" s="12"/>
    </row>
    <row r="162" spans="1:9" ht="24" x14ac:dyDescent="0.2">
      <c r="A162" s="158" t="s">
        <v>100</v>
      </c>
      <c r="B162" s="159">
        <v>0</v>
      </c>
      <c r="C162" s="160">
        <v>1.189686484714938E-3</v>
      </c>
      <c r="D162" s="160">
        <v>0</v>
      </c>
      <c r="E162" s="160">
        <v>0</v>
      </c>
      <c r="F162" s="160">
        <v>0</v>
      </c>
      <c r="G162" s="161">
        <v>2.28182914300536E-4</v>
      </c>
      <c r="H162" s="106"/>
      <c r="I162" s="12"/>
    </row>
    <row r="163" spans="1:9" x14ac:dyDescent="0.2">
      <c r="A163" s="158" t="s">
        <v>101</v>
      </c>
      <c r="B163" s="159">
        <v>0</v>
      </c>
      <c r="C163" s="160">
        <v>9.3433372278925995E-4</v>
      </c>
      <c r="D163" s="160">
        <v>1.7550653207241439E-4</v>
      </c>
      <c r="E163" s="160">
        <v>6.5084466984930854E-4</v>
      </c>
      <c r="F163" s="160">
        <v>5.3919560332857765E-4</v>
      </c>
      <c r="G163" s="161">
        <v>4.5121205976300134E-4</v>
      </c>
      <c r="H163" s="106"/>
      <c r="I163" s="12"/>
    </row>
    <row r="164" spans="1:9" x14ac:dyDescent="0.2">
      <c r="A164" s="158" t="s">
        <v>102</v>
      </c>
      <c r="B164" s="159">
        <v>0</v>
      </c>
      <c r="C164" s="160">
        <v>0</v>
      </c>
      <c r="D164" s="160">
        <v>0</v>
      </c>
      <c r="E164" s="160">
        <v>1.9684828440272081E-4</v>
      </c>
      <c r="F164" s="160">
        <v>1.6274607423321355E-3</v>
      </c>
      <c r="G164" s="161">
        <v>3.6130559002105342E-4</v>
      </c>
      <c r="H164" s="106"/>
      <c r="I164" s="12"/>
    </row>
    <row r="165" spans="1:9" x14ac:dyDescent="0.2">
      <c r="A165" s="158" t="s">
        <v>103</v>
      </c>
      <c r="B165" s="159">
        <v>2.062727361877378E-2</v>
      </c>
      <c r="C165" s="160">
        <v>0.23329543343593928</v>
      </c>
      <c r="D165" s="160">
        <v>0.63250631073746821</v>
      </c>
      <c r="E165" s="160">
        <v>0.7652292008367656</v>
      </c>
      <c r="F165" s="160">
        <v>0.47265117043832322</v>
      </c>
      <c r="G165" s="161">
        <v>0.41648241784465334</v>
      </c>
      <c r="H165" s="106"/>
      <c r="I165" s="12"/>
    </row>
    <row r="166" spans="1:9" x14ac:dyDescent="0.2">
      <c r="A166" s="158" t="s">
        <v>104</v>
      </c>
      <c r="B166" s="159">
        <v>5.7672788531975671E-4</v>
      </c>
      <c r="C166" s="160">
        <v>1.2652801533592122E-3</v>
      </c>
      <c r="D166" s="160">
        <v>1.7070804659553003E-3</v>
      </c>
      <c r="E166" s="160">
        <v>2.9958833347666228E-3</v>
      </c>
      <c r="F166" s="160">
        <v>1.2306628318472527E-3</v>
      </c>
      <c r="G166" s="161">
        <v>1.5422763800688921E-3</v>
      </c>
      <c r="H166" s="106"/>
      <c r="I166" s="12"/>
    </row>
    <row r="167" spans="1:9" ht="24" x14ac:dyDescent="0.2">
      <c r="A167" s="158" t="s">
        <v>163</v>
      </c>
      <c r="B167" s="159">
        <v>0</v>
      </c>
      <c r="C167" s="160">
        <v>1.0108931778969026E-3</v>
      </c>
      <c r="D167" s="160">
        <v>2.9752264128988209E-2</v>
      </c>
      <c r="E167" s="160">
        <v>0.1904379003997563</v>
      </c>
      <c r="F167" s="160">
        <v>0.49016730291056676</v>
      </c>
      <c r="G167" s="161">
        <v>0.14134632759512819</v>
      </c>
      <c r="H167" s="106"/>
      <c r="I167" s="12"/>
    </row>
    <row r="168" spans="1:9" x14ac:dyDescent="0.2">
      <c r="A168" s="158" t="s">
        <v>105</v>
      </c>
      <c r="B168" s="159">
        <v>0</v>
      </c>
      <c r="C168" s="160">
        <v>0</v>
      </c>
      <c r="D168" s="160">
        <v>4.1828116043753468E-4</v>
      </c>
      <c r="E168" s="160">
        <v>0</v>
      </c>
      <c r="F168" s="160">
        <v>1.4842682189483409E-2</v>
      </c>
      <c r="G168" s="161">
        <v>3.0059889411360777E-3</v>
      </c>
      <c r="H168" s="106"/>
      <c r="I168" s="12"/>
    </row>
    <row r="169" spans="1:9" x14ac:dyDescent="0.2">
      <c r="A169" s="158" t="s">
        <v>106</v>
      </c>
      <c r="B169" s="159">
        <v>0</v>
      </c>
      <c r="C169" s="160">
        <v>6.8638794371940763E-4</v>
      </c>
      <c r="D169" s="160">
        <v>1.7634365682539248E-3</v>
      </c>
      <c r="E169" s="160">
        <v>4.0205699019267562E-3</v>
      </c>
      <c r="F169" s="160">
        <v>1.5013159394822014E-2</v>
      </c>
      <c r="G169" s="161">
        <v>4.2429450954387035E-3</v>
      </c>
      <c r="H169" s="106"/>
      <c r="I169" s="12"/>
    </row>
    <row r="170" spans="1:9" ht="24" x14ac:dyDescent="0.2">
      <c r="A170" s="158" t="s">
        <v>107</v>
      </c>
      <c r="B170" s="159">
        <v>0</v>
      </c>
      <c r="C170" s="160">
        <v>0</v>
      </c>
      <c r="D170" s="160">
        <v>1.4104810177541205E-4</v>
      </c>
      <c r="E170" s="160">
        <v>7.852146222847398E-4</v>
      </c>
      <c r="F170" s="160">
        <v>2.908309908053428E-3</v>
      </c>
      <c r="G170" s="161">
        <v>7.6045703426829044E-4</v>
      </c>
      <c r="H170" s="106"/>
      <c r="I170" s="12"/>
    </row>
    <row r="171" spans="1:9" x14ac:dyDescent="0.2">
      <c r="A171" s="158" t="s">
        <v>164</v>
      </c>
      <c r="B171" s="159">
        <v>0</v>
      </c>
      <c r="C171" s="160">
        <v>0</v>
      </c>
      <c r="D171" s="160">
        <v>8.3656232087506936E-4</v>
      </c>
      <c r="E171" s="160">
        <v>7.6070878368647468E-4</v>
      </c>
      <c r="F171" s="160">
        <v>0</v>
      </c>
      <c r="G171" s="161">
        <v>3.109341704831788E-4</v>
      </c>
      <c r="H171" s="106"/>
      <c r="I171" s="12"/>
    </row>
    <row r="172" spans="1:9" x14ac:dyDescent="0.2">
      <c r="A172" s="158" t="s">
        <v>108</v>
      </c>
      <c r="B172" s="159">
        <v>4.5536619370619785E-4</v>
      </c>
      <c r="C172" s="160">
        <v>1.7012471012946069E-3</v>
      </c>
      <c r="D172" s="160">
        <v>4.5763988183002667E-3</v>
      </c>
      <c r="E172" s="160">
        <v>9.782757077810311E-5</v>
      </c>
      <c r="F172" s="160">
        <v>0</v>
      </c>
      <c r="G172" s="161">
        <v>1.2972735537281402E-3</v>
      </c>
      <c r="H172" s="106"/>
      <c r="I172" s="12"/>
    </row>
    <row r="173" spans="1:9" x14ac:dyDescent="0.2">
      <c r="A173" s="158" t="s">
        <v>109</v>
      </c>
      <c r="B173" s="159">
        <v>1.6568147226765154E-2</v>
      </c>
      <c r="C173" s="160">
        <v>2.0752306010532854E-2</v>
      </c>
      <c r="D173" s="160">
        <v>1.176861830862083E-2</v>
      </c>
      <c r="E173" s="160">
        <v>3.3121089111068308E-3</v>
      </c>
      <c r="F173" s="160">
        <v>0</v>
      </c>
      <c r="G173" s="161">
        <v>1.0500905891990094E-2</v>
      </c>
      <c r="H173" s="106"/>
      <c r="I173" s="12"/>
    </row>
    <row r="174" spans="1:9" ht="24" x14ac:dyDescent="0.2">
      <c r="A174" s="158" t="s">
        <v>110</v>
      </c>
      <c r="B174" s="159">
        <v>0.50392852393934018</v>
      </c>
      <c r="C174" s="160">
        <v>0.3553563821348007</v>
      </c>
      <c r="D174" s="160">
        <v>0.22404190579386613</v>
      </c>
      <c r="E174" s="160">
        <v>4.6838472308836983E-2</v>
      </c>
      <c r="F174" s="160">
        <v>1.4140504616252944E-3</v>
      </c>
      <c r="G174" s="161">
        <v>0.23086276084256291</v>
      </c>
      <c r="H174" s="106"/>
      <c r="I174" s="12"/>
    </row>
    <row r="175" spans="1:9" ht="24" x14ac:dyDescent="0.2">
      <c r="A175" s="158" t="s">
        <v>111</v>
      </c>
      <c r="B175" s="159">
        <v>0.10116354985342101</v>
      </c>
      <c r="C175" s="160">
        <v>6.5071556451980012E-2</v>
      </c>
      <c r="D175" s="160">
        <v>2.5310152059227868E-2</v>
      </c>
      <c r="E175" s="160">
        <v>5.0676295878984683E-3</v>
      </c>
      <c r="F175" s="160">
        <v>4.4675755018147177E-4</v>
      </c>
      <c r="G175" s="161">
        <v>4.0635167036929834E-2</v>
      </c>
      <c r="H175" s="106"/>
      <c r="I175" s="12"/>
    </row>
    <row r="176" spans="1:9" ht="24" x14ac:dyDescent="0.2">
      <c r="A176" s="158" t="s">
        <v>112</v>
      </c>
      <c r="B176" s="159">
        <v>1.0049697642884547E-2</v>
      </c>
      <c r="C176" s="160">
        <v>1.677381597520507E-2</v>
      </c>
      <c r="D176" s="160">
        <v>1.8669968803787459E-2</v>
      </c>
      <c r="E176" s="160">
        <v>3.9146770912116477E-3</v>
      </c>
      <c r="F176" s="160">
        <v>0</v>
      </c>
      <c r="G176" s="161">
        <v>9.704895717060822E-3</v>
      </c>
      <c r="H176" s="106"/>
      <c r="I176" s="12"/>
    </row>
    <row r="177" spans="1:9" x14ac:dyDescent="0.2">
      <c r="A177" s="158" t="s">
        <v>113</v>
      </c>
      <c r="B177" s="159">
        <v>7.3458187399650429E-4</v>
      </c>
      <c r="C177" s="160">
        <v>0</v>
      </c>
      <c r="D177" s="160">
        <v>0</v>
      </c>
      <c r="E177" s="160">
        <v>0</v>
      </c>
      <c r="F177" s="160">
        <v>8.0160907807327918E-5</v>
      </c>
      <c r="G177" s="161">
        <v>1.7793775104391787E-4</v>
      </c>
      <c r="H177" s="106"/>
      <c r="I177" s="12"/>
    </row>
    <row r="178" spans="1:9" ht="24" x14ac:dyDescent="0.2">
      <c r="A178" s="158" t="s">
        <v>115</v>
      </c>
      <c r="B178" s="159">
        <v>5.7216271939224715E-5</v>
      </c>
      <c r="C178" s="160">
        <v>0</v>
      </c>
      <c r="D178" s="160">
        <v>0</v>
      </c>
      <c r="E178" s="160">
        <v>1.538533419726593E-4</v>
      </c>
      <c r="F178" s="160">
        <v>0</v>
      </c>
      <c r="G178" s="161">
        <v>4.4070917032829627E-5</v>
      </c>
      <c r="H178" s="106"/>
      <c r="I178" s="12"/>
    </row>
    <row r="179" spans="1:9" x14ac:dyDescent="0.2">
      <c r="A179" s="158" t="s">
        <v>116</v>
      </c>
      <c r="B179" s="159">
        <v>3.5789221664761739E-4</v>
      </c>
      <c r="C179" s="160">
        <v>9.5728564300344139E-4</v>
      </c>
      <c r="D179" s="160">
        <v>4.6111793626561419E-2</v>
      </c>
      <c r="E179" s="160">
        <v>0.28407612258368442</v>
      </c>
      <c r="F179" s="160">
        <v>0.48029647423669791</v>
      </c>
      <c r="G179" s="161">
        <v>0.16164488730708157</v>
      </c>
      <c r="H179" s="106"/>
      <c r="I179" s="12"/>
    </row>
    <row r="180" spans="1:9" ht="24" x14ac:dyDescent="0.2">
      <c r="A180" s="158" t="s">
        <v>165</v>
      </c>
      <c r="B180" s="159">
        <v>0</v>
      </c>
      <c r="C180" s="160">
        <v>6.2325550767289306E-4</v>
      </c>
      <c r="D180" s="160">
        <v>7.7143089197282281E-3</v>
      </c>
      <c r="E180" s="160">
        <v>1.8820023629250473E-2</v>
      </c>
      <c r="F180" s="160">
        <v>2.9403416679688078E-2</v>
      </c>
      <c r="G180" s="161">
        <v>1.1200331456482122E-2</v>
      </c>
      <c r="H180" s="106"/>
      <c r="I180" s="12"/>
    </row>
    <row r="181" spans="1:9" x14ac:dyDescent="0.2">
      <c r="A181" s="158" t="s">
        <v>117</v>
      </c>
      <c r="B181" s="159">
        <v>0.3588941857545257</v>
      </c>
      <c r="C181" s="160">
        <v>0.53193913080675037</v>
      </c>
      <c r="D181" s="160">
        <v>0.59624737067343758</v>
      </c>
      <c r="E181" s="160">
        <v>0.29579744664621554</v>
      </c>
      <c r="F181" s="160">
        <v>0.1111171767369344</v>
      </c>
      <c r="G181" s="161">
        <v>0.37441603730440526</v>
      </c>
      <c r="H181" s="106"/>
      <c r="I181" s="12"/>
    </row>
    <row r="182" spans="1:9" ht="24" x14ac:dyDescent="0.2">
      <c r="A182" s="158" t="s">
        <v>118</v>
      </c>
      <c r="B182" s="159">
        <v>4.4960423708510013E-4</v>
      </c>
      <c r="C182" s="160">
        <v>1.784870323180194E-3</v>
      </c>
      <c r="D182" s="160">
        <v>6.2758859100679257E-2</v>
      </c>
      <c r="E182" s="160">
        <v>0.3378397302867952</v>
      </c>
      <c r="F182" s="160">
        <v>0.37491686822838227</v>
      </c>
      <c r="G182" s="161">
        <v>0.15511536344552856</v>
      </c>
      <c r="H182" s="106"/>
      <c r="I182" s="12"/>
    </row>
    <row r="183" spans="1:9" x14ac:dyDescent="0.2">
      <c r="A183" s="158" t="s">
        <v>166</v>
      </c>
      <c r="B183" s="159">
        <v>1.2305362065902516E-3</v>
      </c>
      <c r="C183" s="160">
        <v>5.0331426081588564E-4</v>
      </c>
      <c r="D183" s="160">
        <v>1.7629758741697376E-3</v>
      </c>
      <c r="E183" s="160">
        <v>7.4183548908751031E-5</v>
      </c>
      <c r="F183" s="160">
        <v>4.7961355993751616E-4</v>
      </c>
      <c r="G183" s="161">
        <v>8.0553121763158827E-4</v>
      </c>
      <c r="H183" s="106"/>
      <c r="I183" s="12"/>
    </row>
    <row r="184" spans="1:9" x14ac:dyDescent="0.2">
      <c r="A184" s="158" t="s">
        <v>119</v>
      </c>
      <c r="B184" s="159">
        <v>6.34235456967637E-3</v>
      </c>
      <c r="C184" s="160">
        <v>5.9144681142058895E-3</v>
      </c>
      <c r="D184" s="160">
        <v>4.1355169457326446E-3</v>
      </c>
      <c r="E184" s="160">
        <v>3.5851720378424728E-3</v>
      </c>
      <c r="F184" s="160">
        <v>1.3361899266156798E-3</v>
      </c>
      <c r="G184" s="161">
        <v>4.299029957180755E-3</v>
      </c>
      <c r="H184" s="106"/>
      <c r="I184" s="12"/>
    </row>
    <row r="185" spans="1:9" ht="24" x14ac:dyDescent="0.2">
      <c r="A185" s="158" t="s">
        <v>120</v>
      </c>
      <c r="B185" s="159">
        <v>0</v>
      </c>
      <c r="C185" s="160">
        <v>0</v>
      </c>
      <c r="D185" s="160">
        <v>6.9698418136828247E-4</v>
      </c>
      <c r="E185" s="160">
        <v>5.7541155737474065E-2</v>
      </c>
      <c r="F185" s="160">
        <v>0.56175020524714292</v>
      </c>
      <c r="G185" s="161">
        <v>0.1227148185093233</v>
      </c>
      <c r="H185" s="106"/>
      <c r="I185" s="12"/>
    </row>
    <row r="186" spans="1:9" ht="24" x14ac:dyDescent="0.2">
      <c r="A186" s="158" t="s">
        <v>122</v>
      </c>
      <c r="B186" s="159">
        <v>0</v>
      </c>
      <c r="C186" s="160">
        <v>0</v>
      </c>
      <c r="D186" s="160">
        <v>0</v>
      </c>
      <c r="E186" s="160">
        <v>0</v>
      </c>
      <c r="F186" s="160">
        <v>2.1942945686473605E-4</v>
      </c>
      <c r="G186" s="161">
        <v>4.329038939557007E-5</v>
      </c>
      <c r="H186" s="106"/>
      <c r="I186" s="12"/>
    </row>
    <row r="187" spans="1:9" x14ac:dyDescent="0.2">
      <c r="A187" s="158" t="s">
        <v>123</v>
      </c>
      <c r="B187" s="159">
        <v>0</v>
      </c>
      <c r="C187" s="160">
        <v>2.7100282558269011E-4</v>
      </c>
      <c r="D187" s="160">
        <v>0</v>
      </c>
      <c r="E187" s="160">
        <v>0</v>
      </c>
      <c r="F187" s="160">
        <v>4.0065425862687709E-4</v>
      </c>
      <c r="G187" s="161">
        <v>1.310221103963925E-4</v>
      </c>
      <c r="H187" s="106"/>
      <c r="I187" s="12"/>
    </row>
    <row r="188" spans="1:9" ht="24" x14ac:dyDescent="0.2">
      <c r="A188" s="158" t="s">
        <v>124</v>
      </c>
      <c r="B188" s="159">
        <v>2.1566168298488308E-4</v>
      </c>
      <c r="C188" s="160">
        <v>0</v>
      </c>
      <c r="D188" s="160">
        <v>6.2636819446377644E-4</v>
      </c>
      <c r="E188" s="160">
        <v>0</v>
      </c>
      <c r="F188" s="160">
        <v>0</v>
      </c>
      <c r="G188" s="161">
        <v>1.6400131889974682E-4</v>
      </c>
      <c r="H188" s="12"/>
      <c r="I188" s="12"/>
    </row>
    <row r="189" spans="1:9" s="12" customFormat="1" ht="24" x14ac:dyDescent="0.2">
      <c r="A189" s="158" t="s">
        <v>125</v>
      </c>
      <c r="B189" s="159">
        <v>0</v>
      </c>
      <c r="C189" s="160">
        <v>9.3800495583580145E-5</v>
      </c>
      <c r="D189" s="160">
        <v>0</v>
      </c>
      <c r="E189" s="160">
        <v>7.743036044971733E-4</v>
      </c>
      <c r="F189" s="160">
        <v>3.2971362706163057E-4</v>
      </c>
      <c r="G189" s="161">
        <v>2.4128442182258836E-4</v>
      </c>
    </row>
    <row r="190" spans="1:9" s="12" customFormat="1" ht="24" x14ac:dyDescent="0.2">
      <c r="A190" s="158" t="s">
        <v>126</v>
      </c>
      <c r="B190" s="159">
        <v>6.4077410086468625E-2</v>
      </c>
      <c r="C190" s="160">
        <v>0.20672012508596463</v>
      </c>
      <c r="D190" s="160">
        <v>0.40066397597413639</v>
      </c>
      <c r="E190" s="160">
        <v>0.77651713742866035</v>
      </c>
      <c r="F190" s="160">
        <v>0.42690730823308543</v>
      </c>
      <c r="G190" s="161">
        <v>0.37117137487109281</v>
      </c>
    </row>
    <row r="191" spans="1:9" x14ac:dyDescent="0.2">
      <c r="A191" s="158" t="s">
        <v>127</v>
      </c>
      <c r="B191" s="159">
        <v>0.93213362770730035</v>
      </c>
      <c r="C191" s="160">
        <v>0.78397455541669281</v>
      </c>
      <c r="D191" s="160">
        <v>0.59550441848366953</v>
      </c>
      <c r="E191" s="160">
        <v>0.16376575974615648</v>
      </c>
      <c r="F191" s="160">
        <v>9.2242615384555884E-3</v>
      </c>
      <c r="G191" s="161">
        <v>0.50204767257921279</v>
      </c>
    </row>
    <row r="192" spans="1:9" ht="24" x14ac:dyDescent="0.2">
      <c r="A192" s="158" t="s">
        <v>136</v>
      </c>
      <c r="B192" s="159">
        <v>1.352911968415763E-3</v>
      </c>
      <c r="C192" s="160">
        <v>5.2299698238922445E-3</v>
      </c>
      <c r="D192" s="160">
        <v>1.3931412765854237E-3</v>
      </c>
      <c r="E192" s="160">
        <v>5.5491100587704164E-4</v>
      </c>
      <c r="F192" s="160">
        <v>3.9318067375756507E-4</v>
      </c>
      <c r="G192" s="161">
        <v>1.7515810908743565E-3</v>
      </c>
    </row>
    <row r="193" spans="1:7" ht="12.75" thickBot="1" x14ac:dyDescent="0.25">
      <c r="A193" s="162" t="s">
        <v>128</v>
      </c>
      <c r="B193" s="163">
        <v>1.1642581941294578E-3</v>
      </c>
      <c r="C193" s="164">
        <v>2.1695579071166716E-4</v>
      </c>
      <c r="D193" s="164">
        <v>6.9703048737674623E-4</v>
      </c>
      <c r="E193" s="164">
        <v>0</v>
      </c>
      <c r="F193" s="164">
        <v>5.3919560332857744E-4</v>
      </c>
      <c r="G193" s="165">
        <v>5.3447776318121538E-4</v>
      </c>
    </row>
  </sheetData>
  <mergeCells count="30">
    <mergeCell ref="A72:G72"/>
    <mergeCell ref="A74:A75"/>
    <mergeCell ref="B74:G7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B47"/>
    <mergeCell ref="B9:B10"/>
    <mergeCell ref="B11:H11"/>
    <mergeCell ref="B18:H18"/>
    <mergeCell ref="B19:C20"/>
    <mergeCell ref="D19:E19"/>
    <mergeCell ref="G19:G20"/>
    <mergeCell ref="H19:H20"/>
    <mergeCell ref="B6:H6"/>
    <mergeCell ref="B7:C8"/>
    <mergeCell ref="D7:E7"/>
    <mergeCell ref="G7:G8"/>
    <mergeCell ref="H7:H8"/>
    <mergeCell ref="B34:C34"/>
    <mergeCell ref="B21:B22"/>
    <mergeCell ref="B23:H23"/>
    <mergeCell ref="B30:D30"/>
    <mergeCell ref="B32:B33"/>
  </mergeCells>
  <pageMargins left="0.45" right="0.45" top="0.5" bottom="0.5" header="0" footer="0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2014-08-29T15:43:26Z</cp:lastPrinted>
  <dcterms:created xsi:type="dcterms:W3CDTF">2013-08-06T13:22:30Z</dcterms:created>
  <dcterms:modified xsi:type="dcterms:W3CDTF">2014-08-29T15:43:38Z</dcterms:modified>
</cp:coreProperties>
</file>